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U:\FAG\UTDA\ATARLD\EXCELTAB\"/>
    </mc:Choice>
  </mc:AlternateContent>
  <bookViews>
    <workbookView xWindow="0" yWindow="0" windowWidth="28800" windowHeight="15150"/>
  </bookViews>
  <sheets>
    <sheet name="Belop" sheetId="2" r:id="rId1"/>
  </sheets>
  <calcPr calcId="171027"/>
</workbook>
</file>

<file path=xl/calcChain.xml><?xml version="1.0" encoding="utf-8"?>
<calcChain xmlns="http://schemas.openxmlformats.org/spreadsheetml/2006/main">
  <c r="D73" i="2" l="1"/>
  <c r="E73" i="2"/>
  <c r="F73" i="2"/>
  <c r="G73" i="2"/>
  <c r="H73" i="2"/>
  <c r="I73" i="2"/>
  <c r="D74" i="2"/>
  <c r="E74" i="2"/>
  <c r="F74" i="2"/>
  <c r="G74" i="2"/>
  <c r="H74" i="2"/>
  <c r="I74" i="2"/>
  <c r="C74" i="2"/>
  <c r="C73" i="2"/>
  <c r="E72" i="2"/>
  <c r="F72" i="2"/>
  <c r="G72" i="2"/>
  <c r="H72" i="2"/>
  <c r="I72" i="2"/>
  <c r="D72" i="2"/>
  <c r="D71" i="2"/>
  <c r="E71" i="2"/>
  <c r="F71" i="2"/>
  <c r="G71" i="2"/>
  <c r="H71" i="2"/>
  <c r="I71" i="2"/>
  <c r="C71" i="2"/>
  <c r="E63" i="2"/>
  <c r="F63" i="2"/>
  <c r="G63" i="2"/>
  <c r="H63" i="2"/>
  <c r="I63" i="2"/>
  <c r="D63" i="2"/>
  <c r="E61" i="2"/>
  <c r="F61" i="2"/>
  <c r="G61" i="2"/>
  <c r="H61" i="2"/>
  <c r="I61" i="2"/>
  <c r="D61" i="2"/>
  <c r="E70" i="2"/>
  <c r="F70" i="2"/>
  <c r="G70" i="2"/>
  <c r="H70" i="2"/>
  <c r="I70" i="2"/>
  <c r="D70" i="2"/>
  <c r="D69" i="2"/>
  <c r="E69" i="2"/>
  <c r="F69" i="2"/>
  <c r="G69" i="2"/>
  <c r="H69" i="2"/>
  <c r="I69" i="2"/>
  <c r="C69" i="2"/>
  <c r="D68" i="2"/>
  <c r="E68" i="2"/>
  <c r="F68" i="2"/>
  <c r="G68" i="2"/>
  <c r="H68" i="2"/>
  <c r="I68" i="2"/>
  <c r="C68" i="2"/>
  <c r="D58" i="2" l="1"/>
  <c r="E58" i="2"/>
  <c r="F58" i="2"/>
  <c r="G58" i="2"/>
  <c r="H58" i="2"/>
  <c r="I58" i="2"/>
  <c r="C58" i="2"/>
  <c r="F60" i="2" l="1"/>
  <c r="I59" i="2"/>
  <c r="E59" i="2"/>
  <c r="D59" i="2"/>
  <c r="C62" i="2"/>
  <c r="H59" i="2"/>
  <c r="G60" i="2"/>
  <c r="C59" i="2"/>
  <c r="F65" i="2"/>
  <c r="F62" i="2"/>
  <c r="F59" i="2"/>
  <c r="C64" i="2"/>
  <c r="I64" i="2"/>
  <c r="I60" i="2"/>
  <c r="C65" i="2"/>
  <c r="E64" i="2"/>
  <c r="E60" i="2"/>
  <c r="G65" i="2"/>
  <c r="G62" i="2"/>
  <c r="G59" i="2"/>
  <c r="H64" i="2"/>
  <c r="H60" i="2"/>
  <c r="D60" i="2"/>
  <c r="C60" i="2"/>
  <c r="I65" i="2"/>
  <c r="E65" i="2"/>
  <c r="G64" i="2"/>
  <c r="I62" i="2"/>
  <c r="E62" i="2"/>
  <c r="D64" i="2"/>
  <c r="H65" i="2"/>
  <c r="D65" i="2"/>
  <c r="F64" i="2"/>
  <c r="H62" i="2"/>
  <c r="D62" i="2"/>
  <c r="C139" i="2"/>
  <c r="D139" i="2"/>
  <c r="E139" i="2"/>
  <c r="F139" i="2"/>
  <c r="G139" i="2"/>
  <c r="H139" i="2"/>
  <c r="I139" i="2"/>
  <c r="C140" i="2"/>
  <c r="D140" i="2"/>
  <c r="E140" i="2"/>
  <c r="F140" i="2"/>
  <c r="G140" i="2"/>
  <c r="H140" i="2"/>
  <c r="I140" i="2"/>
  <c r="C141" i="2"/>
  <c r="D141" i="2"/>
  <c r="E141" i="2"/>
  <c r="F141" i="2"/>
  <c r="G141" i="2"/>
  <c r="H141" i="2"/>
  <c r="I141" i="2"/>
  <c r="C142" i="2"/>
  <c r="D142" i="2"/>
  <c r="E142" i="2"/>
  <c r="F142" i="2"/>
  <c r="G142" i="2"/>
  <c r="H142" i="2"/>
  <c r="I142" i="2"/>
  <c r="C143" i="2"/>
  <c r="D143" i="2"/>
  <c r="E143" i="2"/>
  <c r="F143" i="2"/>
  <c r="G143" i="2"/>
  <c r="H143" i="2"/>
  <c r="I143" i="2"/>
  <c r="C144" i="2"/>
  <c r="D144" i="2"/>
  <c r="E144" i="2"/>
  <c r="F144" i="2"/>
  <c r="G144" i="2"/>
  <c r="H144" i="2"/>
  <c r="I144" i="2"/>
  <c r="C145" i="2"/>
  <c r="D145" i="2"/>
  <c r="E145" i="2"/>
  <c r="F145" i="2"/>
  <c r="G145" i="2"/>
  <c r="H145" i="2"/>
  <c r="I145" i="2"/>
  <c r="C146" i="2"/>
  <c r="D146" i="2"/>
  <c r="E146" i="2"/>
  <c r="F146" i="2"/>
  <c r="G146" i="2"/>
  <c r="H146" i="2"/>
  <c r="I146" i="2"/>
  <c r="C147" i="2"/>
  <c r="D147" i="2"/>
  <c r="E147" i="2"/>
  <c r="F147" i="2"/>
  <c r="G147" i="2"/>
  <c r="H147" i="2"/>
  <c r="I147" i="2"/>
  <c r="C148" i="2"/>
  <c r="D148" i="2"/>
  <c r="E148" i="2"/>
  <c r="F148" i="2"/>
  <c r="G148" i="2"/>
  <c r="H148" i="2"/>
  <c r="I148" i="2"/>
  <c r="C149" i="2"/>
  <c r="D149" i="2"/>
  <c r="E149" i="2"/>
  <c r="F149" i="2"/>
  <c r="G149" i="2"/>
  <c r="H149" i="2"/>
  <c r="I149" i="2"/>
  <c r="C150" i="2"/>
  <c r="D150" i="2"/>
  <c r="E150" i="2"/>
  <c r="F150" i="2"/>
  <c r="G150" i="2"/>
  <c r="H150" i="2"/>
  <c r="I150" i="2"/>
  <c r="C151" i="2"/>
  <c r="D151" i="2"/>
  <c r="E151" i="2"/>
  <c r="F151" i="2"/>
  <c r="G151" i="2"/>
  <c r="H151" i="2"/>
  <c r="I151" i="2"/>
  <c r="C152" i="2"/>
  <c r="D152" i="2"/>
  <c r="E152" i="2"/>
  <c r="F152" i="2"/>
  <c r="G152" i="2"/>
  <c r="H152" i="2"/>
  <c r="I152" i="2"/>
  <c r="C153" i="2"/>
  <c r="D153" i="2"/>
  <c r="E153" i="2"/>
  <c r="F153" i="2"/>
  <c r="G153" i="2"/>
  <c r="H153" i="2"/>
  <c r="I153" i="2"/>
  <c r="C154" i="2"/>
  <c r="D154" i="2"/>
  <c r="E154" i="2"/>
  <c r="F154" i="2"/>
  <c r="G154" i="2"/>
  <c r="H154" i="2"/>
  <c r="I154" i="2"/>
  <c r="C155" i="2"/>
  <c r="D155" i="2"/>
  <c r="E155" i="2"/>
  <c r="F155" i="2"/>
  <c r="G155" i="2"/>
  <c r="H155" i="2"/>
  <c r="I155" i="2"/>
  <c r="C156" i="2"/>
  <c r="D156" i="2"/>
  <c r="E156" i="2"/>
  <c r="F156" i="2"/>
  <c r="G156" i="2"/>
  <c r="H156" i="2"/>
  <c r="I156" i="2"/>
  <c r="C157" i="2"/>
  <c r="D157" i="2"/>
  <c r="E157" i="2"/>
  <c r="F157" i="2"/>
  <c r="G157" i="2"/>
  <c r="H157" i="2"/>
  <c r="I157" i="2"/>
  <c r="C158" i="2"/>
  <c r="D158" i="2"/>
  <c r="E158" i="2"/>
  <c r="F158" i="2"/>
  <c r="G158" i="2"/>
  <c r="H158" i="2"/>
  <c r="I158" i="2"/>
  <c r="C159" i="2"/>
  <c r="D159" i="2"/>
  <c r="E159" i="2"/>
  <c r="F159" i="2"/>
  <c r="G159" i="2"/>
  <c r="H159" i="2"/>
  <c r="I159" i="2"/>
  <c r="C160" i="2"/>
  <c r="D160" i="2"/>
  <c r="E160" i="2"/>
  <c r="F160" i="2"/>
  <c r="G160" i="2"/>
  <c r="H160" i="2"/>
  <c r="I160" i="2"/>
  <c r="C161" i="2"/>
  <c r="D161" i="2"/>
  <c r="E161" i="2"/>
  <c r="F161" i="2"/>
  <c r="G161" i="2"/>
  <c r="H161" i="2"/>
  <c r="I161" i="2"/>
  <c r="C162" i="2"/>
  <c r="D162" i="2"/>
  <c r="E162" i="2"/>
  <c r="F162" i="2"/>
  <c r="G162" i="2"/>
  <c r="H162" i="2"/>
  <c r="I162" i="2"/>
  <c r="C163" i="2"/>
  <c r="D163" i="2"/>
  <c r="E163" i="2"/>
  <c r="F163" i="2"/>
  <c r="G163" i="2"/>
  <c r="H163" i="2"/>
  <c r="I163" i="2"/>
  <c r="C164" i="2"/>
  <c r="D164" i="2"/>
  <c r="E164" i="2"/>
  <c r="F164" i="2"/>
  <c r="G164" i="2"/>
  <c r="H164" i="2"/>
  <c r="I164" i="2"/>
  <c r="D138" i="2"/>
  <c r="E138" i="2"/>
  <c r="F138" i="2"/>
  <c r="G138" i="2"/>
  <c r="H138" i="2"/>
  <c r="I138" i="2"/>
  <c r="C138" i="2"/>
  <c r="C109" i="2"/>
  <c r="D109" i="2"/>
  <c r="E109" i="2"/>
  <c r="F109" i="2"/>
  <c r="G109" i="2"/>
  <c r="H109" i="2"/>
  <c r="I109" i="2"/>
  <c r="C110" i="2"/>
  <c r="D110" i="2"/>
  <c r="E110" i="2"/>
  <c r="F110" i="2"/>
  <c r="G110" i="2"/>
  <c r="H110" i="2"/>
  <c r="I110" i="2"/>
  <c r="C111" i="2"/>
  <c r="D111" i="2"/>
  <c r="E111" i="2"/>
  <c r="F111" i="2"/>
  <c r="G111" i="2"/>
  <c r="H111" i="2"/>
  <c r="I111" i="2"/>
  <c r="C112" i="2"/>
  <c r="D112" i="2"/>
  <c r="E112" i="2"/>
  <c r="F112" i="2"/>
  <c r="G112" i="2"/>
  <c r="H112" i="2"/>
  <c r="I112" i="2"/>
  <c r="C113" i="2"/>
  <c r="D113" i="2"/>
  <c r="E113" i="2"/>
  <c r="F113" i="2"/>
  <c r="G113" i="2"/>
  <c r="H113" i="2"/>
  <c r="I113" i="2"/>
  <c r="C114" i="2"/>
  <c r="D114" i="2"/>
  <c r="E114" i="2"/>
  <c r="F114" i="2"/>
  <c r="G114" i="2"/>
  <c r="H114" i="2"/>
  <c r="I114" i="2"/>
  <c r="C115" i="2"/>
  <c r="D115" i="2"/>
  <c r="E115" i="2"/>
  <c r="F115" i="2"/>
  <c r="G115" i="2"/>
  <c r="H115" i="2"/>
  <c r="I115" i="2"/>
  <c r="C116" i="2"/>
  <c r="D116" i="2"/>
  <c r="E116" i="2"/>
  <c r="F116" i="2"/>
  <c r="G116" i="2"/>
  <c r="H116" i="2"/>
  <c r="I116" i="2"/>
  <c r="C117" i="2"/>
  <c r="D117" i="2"/>
  <c r="E117" i="2"/>
  <c r="F117" i="2"/>
  <c r="G117" i="2"/>
  <c r="H117" i="2"/>
  <c r="I117" i="2"/>
  <c r="C118" i="2"/>
  <c r="D118" i="2"/>
  <c r="E118" i="2"/>
  <c r="F118" i="2"/>
  <c r="G118" i="2"/>
  <c r="H118" i="2"/>
  <c r="I118" i="2"/>
  <c r="C119" i="2"/>
  <c r="D119" i="2"/>
  <c r="E119" i="2"/>
  <c r="F119" i="2"/>
  <c r="G119" i="2"/>
  <c r="H119" i="2"/>
  <c r="I119" i="2"/>
  <c r="C120" i="2"/>
  <c r="D120" i="2"/>
  <c r="E120" i="2"/>
  <c r="F120" i="2"/>
  <c r="G120" i="2"/>
  <c r="H120" i="2"/>
  <c r="I120" i="2"/>
  <c r="C121" i="2"/>
  <c r="D121" i="2"/>
  <c r="E121" i="2"/>
  <c r="F121" i="2"/>
  <c r="G121" i="2"/>
  <c r="H121" i="2"/>
  <c r="I121" i="2"/>
  <c r="C122" i="2"/>
  <c r="D122" i="2"/>
  <c r="E122" i="2"/>
  <c r="F122" i="2"/>
  <c r="G122" i="2"/>
  <c r="H122" i="2"/>
  <c r="I122" i="2"/>
  <c r="C123" i="2"/>
  <c r="D123" i="2"/>
  <c r="E123" i="2"/>
  <c r="F123" i="2"/>
  <c r="G123" i="2"/>
  <c r="H123" i="2"/>
  <c r="I123" i="2"/>
  <c r="C124" i="2"/>
  <c r="D124" i="2"/>
  <c r="E124" i="2"/>
  <c r="F124" i="2"/>
  <c r="G124" i="2"/>
  <c r="H124" i="2"/>
  <c r="I124" i="2"/>
  <c r="C125" i="2"/>
  <c r="D125" i="2"/>
  <c r="E125" i="2"/>
  <c r="F125" i="2"/>
  <c r="G125" i="2"/>
  <c r="H125" i="2"/>
  <c r="I125" i="2"/>
  <c r="C126" i="2"/>
  <c r="D126" i="2"/>
  <c r="E126" i="2"/>
  <c r="F126" i="2"/>
  <c r="G126" i="2"/>
  <c r="H126" i="2"/>
  <c r="I126" i="2"/>
  <c r="C127" i="2"/>
  <c r="D127" i="2"/>
  <c r="E127" i="2"/>
  <c r="F127" i="2"/>
  <c r="G127" i="2"/>
  <c r="H127" i="2"/>
  <c r="I127" i="2"/>
  <c r="C128" i="2"/>
  <c r="D128" i="2"/>
  <c r="E128" i="2"/>
  <c r="F128" i="2"/>
  <c r="G128" i="2"/>
  <c r="H128" i="2"/>
  <c r="I128" i="2"/>
  <c r="C129" i="2"/>
  <c r="D129" i="2"/>
  <c r="E129" i="2"/>
  <c r="F129" i="2"/>
  <c r="G129" i="2"/>
  <c r="H129" i="2"/>
  <c r="I129" i="2"/>
  <c r="C130" i="2"/>
  <c r="D130" i="2"/>
  <c r="E130" i="2"/>
  <c r="F130" i="2"/>
  <c r="G130" i="2"/>
  <c r="H130" i="2"/>
  <c r="I130" i="2"/>
  <c r="C131" i="2"/>
  <c r="D131" i="2"/>
  <c r="E131" i="2"/>
  <c r="F131" i="2"/>
  <c r="G131" i="2"/>
  <c r="H131" i="2"/>
  <c r="I131" i="2"/>
  <c r="C132" i="2"/>
  <c r="D132" i="2"/>
  <c r="E132" i="2"/>
  <c r="F132" i="2"/>
  <c r="G132" i="2"/>
  <c r="H132" i="2"/>
  <c r="I132" i="2"/>
  <c r="C133" i="2"/>
  <c r="D133" i="2"/>
  <c r="E133" i="2"/>
  <c r="F133" i="2"/>
  <c r="G133" i="2"/>
  <c r="H133" i="2"/>
  <c r="I133" i="2"/>
  <c r="C134" i="2"/>
  <c r="D134" i="2"/>
  <c r="E134" i="2"/>
  <c r="F134" i="2"/>
  <c r="G134" i="2"/>
  <c r="H134" i="2"/>
  <c r="I134" i="2"/>
  <c r="D108" i="2"/>
  <c r="E108" i="2"/>
  <c r="F108" i="2"/>
  <c r="G108" i="2"/>
  <c r="H108" i="2"/>
  <c r="I108" i="2"/>
  <c r="C108" i="2"/>
  <c r="D79" i="2" l="1"/>
  <c r="E79" i="2"/>
  <c r="F79" i="2"/>
  <c r="G79" i="2"/>
  <c r="H79" i="2"/>
  <c r="I79" i="2"/>
  <c r="D80" i="2"/>
  <c r="E80" i="2"/>
  <c r="F80" i="2"/>
  <c r="G80" i="2"/>
  <c r="H80" i="2"/>
  <c r="I80" i="2"/>
  <c r="D81" i="2"/>
  <c r="E81" i="2"/>
  <c r="F81" i="2"/>
  <c r="G81" i="2"/>
  <c r="H81" i="2"/>
  <c r="I81" i="2"/>
  <c r="D82" i="2"/>
  <c r="E82" i="2"/>
  <c r="F82" i="2"/>
  <c r="G82" i="2"/>
  <c r="H82" i="2"/>
  <c r="I82" i="2"/>
  <c r="D83" i="2"/>
  <c r="E83" i="2"/>
  <c r="F83" i="2"/>
  <c r="G83" i="2"/>
  <c r="H83" i="2"/>
  <c r="I83" i="2"/>
  <c r="D84" i="2"/>
  <c r="E84" i="2"/>
  <c r="F84" i="2"/>
  <c r="G84" i="2"/>
  <c r="H84" i="2"/>
  <c r="I84" i="2"/>
  <c r="D85" i="2"/>
  <c r="E85" i="2"/>
  <c r="F85" i="2"/>
  <c r="G85" i="2"/>
  <c r="H85" i="2"/>
  <c r="I85" i="2"/>
  <c r="D86" i="2"/>
  <c r="E86" i="2"/>
  <c r="F86" i="2"/>
  <c r="G86" i="2"/>
  <c r="H86" i="2"/>
  <c r="I86" i="2"/>
  <c r="D87" i="2"/>
  <c r="E87" i="2"/>
  <c r="F87" i="2"/>
  <c r="G87" i="2"/>
  <c r="H87" i="2"/>
  <c r="I87" i="2"/>
  <c r="D88" i="2"/>
  <c r="E88" i="2"/>
  <c r="F88" i="2"/>
  <c r="G88" i="2"/>
  <c r="H88" i="2"/>
  <c r="I88" i="2"/>
  <c r="D89" i="2"/>
  <c r="E89" i="2"/>
  <c r="F89" i="2"/>
  <c r="G89" i="2"/>
  <c r="H89" i="2"/>
  <c r="I89" i="2"/>
  <c r="D90" i="2"/>
  <c r="E90" i="2"/>
  <c r="F90" i="2"/>
  <c r="G90" i="2"/>
  <c r="H90" i="2"/>
  <c r="I90" i="2"/>
  <c r="D91" i="2"/>
  <c r="E91" i="2"/>
  <c r="F91" i="2"/>
  <c r="G91" i="2"/>
  <c r="H91" i="2"/>
  <c r="I91" i="2"/>
  <c r="D92" i="2"/>
  <c r="E92" i="2"/>
  <c r="F92" i="2"/>
  <c r="G92" i="2"/>
  <c r="H92" i="2"/>
  <c r="I92" i="2"/>
  <c r="D93" i="2"/>
  <c r="E93" i="2"/>
  <c r="F93" i="2"/>
  <c r="G93" i="2"/>
  <c r="H93" i="2"/>
  <c r="I93" i="2"/>
  <c r="D94" i="2"/>
  <c r="E94" i="2"/>
  <c r="F94" i="2"/>
  <c r="G94" i="2"/>
  <c r="H94" i="2"/>
  <c r="I94" i="2"/>
  <c r="D95" i="2"/>
  <c r="E95" i="2"/>
  <c r="F95" i="2"/>
  <c r="G95" i="2"/>
  <c r="H95" i="2"/>
  <c r="I95" i="2"/>
  <c r="D96" i="2"/>
  <c r="E96" i="2"/>
  <c r="F96" i="2"/>
  <c r="G96" i="2"/>
  <c r="H96" i="2"/>
  <c r="I96" i="2"/>
  <c r="D97" i="2"/>
  <c r="E97" i="2"/>
  <c r="F97" i="2"/>
  <c r="G97" i="2"/>
  <c r="H97" i="2"/>
  <c r="I97" i="2"/>
  <c r="D98" i="2"/>
  <c r="E98" i="2"/>
  <c r="F98" i="2"/>
  <c r="G98" i="2"/>
  <c r="H98" i="2"/>
  <c r="I98" i="2"/>
  <c r="D99" i="2"/>
  <c r="E99" i="2"/>
  <c r="F99" i="2"/>
  <c r="G99" i="2"/>
  <c r="H99" i="2"/>
  <c r="I99" i="2"/>
  <c r="D100" i="2"/>
  <c r="E100" i="2"/>
  <c r="F100" i="2"/>
  <c r="G100" i="2"/>
  <c r="H100" i="2"/>
  <c r="I100" i="2"/>
  <c r="D101" i="2"/>
  <c r="E101" i="2"/>
  <c r="F101" i="2"/>
  <c r="G101" i="2"/>
  <c r="H101" i="2"/>
  <c r="I101" i="2"/>
  <c r="D102" i="2"/>
  <c r="E102" i="2"/>
  <c r="F102" i="2"/>
  <c r="G102" i="2"/>
  <c r="H102" i="2"/>
  <c r="I102" i="2"/>
  <c r="D103" i="2"/>
  <c r="E103" i="2"/>
  <c r="F103" i="2"/>
  <c r="G103" i="2"/>
  <c r="H103" i="2"/>
  <c r="I103" i="2"/>
  <c r="D104" i="2"/>
  <c r="E104" i="2"/>
  <c r="F104" i="2"/>
  <c r="G104" i="2"/>
  <c r="H104" i="2"/>
  <c r="I104" i="2"/>
  <c r="D105" i="2"/>
  <c r="E105" i="2"/>
  <c r="F105" i="2"/>
  <c r="G105" i="2"/>
  <c r="H105" i="2"/>
  <c r="I105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79" i="2"/>
</calcChain>
</file>

<file path=xl/sharedStrings.xml><?xml version="1.0" encoding="utf-8"?>
<sst xmlns="http://schemas.openxmlformats.org/spreadsheetml/2006/main" count="185" uniqueCount="69">
  <si>
    <t>Helseutgifter</t>
  </si>
  <si>
    <t>2011</t>
  </si>
  <si>
    <t>2012</t>
  </si>
  <si>
    <t>2013</t>
  </si>
  <si>
    <t>2014</t>
  </si>
  <si>
    <t>2015</t>
  </si>
  <si>
    <t>2016</t>
  </si>
  <si>
    <t>2017</t>
  </si>
  <si>
    <t>HF.1-HF.4 Finansieringskilder i alt</t>
  </si>
  <si>
    <t>HC.1-HC.7 Helseutgifter utenom investeringer</t>
  </si>
  <si>
    <t>HC.1 Medisinsk behandling</t>
  </si>
  <si>
    <t>HC.1.1 Sykehustjenester - heldøgnsopphold</t>
  </si>
  <si>
    <t>HC.1.2 Sykehustjenester - dagopphold</t>
  </si>
  <si>
    <t>HC.1.3 Legetjenester mv.</t>
  </si>
  <si>
    <t>HC.1.3.1 Allmennlegetjenester</t>
  </si>
  <si>
    <t>HC.1.3.2 Tannlegetjenester</t>
  </si>
  <si>
    <t>HC.1.3.3 Legetjenester fra spesialister</t>
  </si>
  <si>
    <t>HC.1.3.9 Fysioterapi, kiropraktisk behandling og annen medisinsk behandling</t>
  </si>
  <si>
    <t>.</t>
  </si>
  <si>
    <t>HC.2 Rehabilitering</t>
  </si>
  <si>
    <t>HC.3 Sykehjemstjenester og hjemmesykepleie</t>
  </si>
  <si>
    <t>HC.3.1 Sykehjemstjenester - heldøgnsopphold</t>
  </si>
  <si>
    <t>HC.3.4 Hjemmesykepleie mv.</t>
  </si>
  <si>
    <t>HC.4 Støttetjenester</t>
  </si>
  <si>
    <t>HC.4.1-4.2 Røntgen- og laboratorietjenester</t>
  </si>
  <si>
    <t>HC.4.3 Ambulanse og pasienttransport</t>
  </si>
  <si>
    <t>HC.5 Medisinske produkter for pasienter uten innleggelse</t>
  </si>
  <si>
    <t>HC.5.1 Medisiner og medisinske forbruksvarer</t>
  </si>
  <si>
    <t>HC.5.1.1-5.1.2 Medisiner</t>
  </si>
  <si>
    <t>HC.5.1.3 Andre medisinske forbruksvarer</t>
  </si>
  <si>
    <t>HC.5.2 Terapeutiske hjelpemidler og medisinsk utstyr</t>
  </si>
  <si>
    <t>HC.6 Forebygging og helsefremmende arbeid</t>
  </si>
  <si>
    <t>HC.6.1 Forebygging, informasjon mv.</t>
  </si>
  <si>
    <t>HC.6.4 Helsestasjon, bedriftshelse mv.</t>
  </si>
  <si>
    <t>HC.7 Helseadministrasjon</t>
  </si>
  <si>
    <t>HK.1 Investeringer til helseformål (ekskl. FoU)</t>
  </si>
  <si>
    <t>HKR.4 Investeringer i FoU til helseformål</t>
  </si>
  <si>
    <t>Tall for 2016 og 2017 er foreløpige.</t>
  </si>
  <si>
    <t>. = Tall kan ikke forekomme</t>
  </si>
  <si>
    <t>Helseutgifter per innbygger. Kroner</t>
  </si>
  <si>
    <t>Helseutgifter i faste 2010-priser</t>
  </si>
  <si>
    <t>Helseutgifter i faste 2010-priser. Prosentvis vekst fra året før.</t>
  </si>
  <si>
    <t>Helseutgifter i faste 2010-priser per innbygger</t>
  </si>
  <si>
    <t>Helseutgifter i faste 2010-priser per innbygger. Prosentvis vekst fra året før</t>
  </si>
  <si>
    <t>Offentlige helseutgifter</t>
  </si>
  <si>
    <t>Private helseutgifter</t>
  </si>
  <si>
    <t>Offentlig finansiert andel. Prosent</t>
  </si>
  <si>
    <t>Privat finansiert andel. Prosent</t>
  </si>
  <si>
    <t>Offentlige helseutgifter som andel av totale offentlige utgifter. Prosent</t>
  </si>
  <si>
    <t>Helseutgifter i prosent av BNP</t>
  </si>
  <si>
    <t>Helseutgifter i prosent av BNP Fastlands-Norge</t>
  </si>
  <si>
    <t>Totale investeringer til helseformål</t>
  </si>
  <si>
    <t>Kilde: Statistisk sentralbyrå</t>
  </si>
  <si>
    <t>Formål i % av totale helseutgifter</t>
  </si>
  <si>
    <t>Formål i % av BNP</t>
  </si>
  <si>
    <t>BNP</t>
  </si>
  <si>
    <t>Laveste vekst siden 2013.</t>
  </si>
  <si>
    <t>BNP Fastlands-Norge</t>
  </si>
  <si>
    <t>Formål i % av BNP Fastlands-Norge</t>
  </si>
  <si>
    <t>Per innbygger</t>
  </si>
  <si>
    <t>I faste 2010-priser</t>
  </si>
  <si>
    <t>I faste 2010-priser per innbygger</t>
  </si>
  <si>
    <t>I % av BNP Fastlands-Norge</t>
  </si>
  <si>
    <t>I faste 2010-priser. Prosentvis vekst fra året før.</t>
  </si>
  <si>
    <t xml:space="preserve">I % av BNP. </t>
  </si>
  <si>
    <t>I faste 2010-priser per innbygger. Prosentvis vekst fra året før.</t>
  </si>
  <si>
    <t>Helseutgifter+investeringer til helseformål</t>
  </si>
  <si>
    <t>Helseutgifter (mill. kr), etter finansieringskilde, type tjeneste, statistikkvariabel og år. Tall fra SSB, med enkelte tilføyelser fra Dnlf.</t>
  </si>
  <si>
    <t>Laveste vekst minst siden 2011.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</si>
</sst>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A07A"/>
        <bgColor rgb="FFFFA07A"/>
      </patternFill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10"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Protection="1"/>
    <xf numFmtId="1" fontId="0" fillId="0" borderId="0" xfId="0" applyNumberFormat="1" applyFill="1" applyProtection="1"/>
    <xf numFmtId="0" fontId="0" fillId="2" borderId="0" xfId="0" applyFill="1" applyAlignment="1" applyProtection="1">
      <alignment horizontal="right"/>
    </xf>
    <xf numFmtId="0" fontId="0" fillId="0" borderId="0" xfId="0" applyFill="1" applyAlignment="1" applyProtection="1">
      <alignment wrapText="1"/>
    </xf>
    <xf numFmtId="0" fontId="0" fillId="0" borderId="0" xfId="0"/>
    <xf numFmtId="164" fontId="0" fillId="0" borderId="0" xfId="0" applyNumberFormat="1" applyFill="1" applyProtection="1"/>
    <xf numFmtId="0" fontId="2" fillId="0" borderId="0" xfId="0" applyFont="1"/>
    <xf numFmtId="2" fontId="0" fillId="0" borderId="0" xfId="0" applyNumberForma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8"/>
  <sheetViews>
    <sheetView tabSelected="1" workbookViewId="0"/>
  </sheetViews>
  <sheetFormatPr baseColWidth="10" defaultColWidth="9.140625" defaultRowHeight="15" x14ac:dyDescent="0.25"/>
  <cols>
    <col min="1" max="1" width="39" customWidth="1"/>
    <col min="2" max="2" width="68.140625" customWidth="1"/>
    <col min="3" max="9" width="8.7109375" customWidth="1"/>
  </cols>
  <sheetData>
    <row r="1" spans="1:9" ht="18.75" x14ac:dyDescent="0.3">
      <c r="A1" s="1" t="s">
        <v>67</v>
      </c>
    </row>
    <row r="3" spans="1:9" x14ac:dyDescent="0.25">
      <c r="C3" s="2" t="s">
        <v>0</v>
      </c>
    </row>
    <row r="4" spans="1:9" x14ac:dyDescent="0.25">
      <c r="A4" s="2" t="s">
        <v>8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</row>
    <row r="5" spans="1:9" x14ac:dyDescent="0.25">
      <c r="A5" s="2"/>
      <c r="B5" s="2" t="s">
        <v>9</v>
      </c>
      <c r="C5" s="3">
        <v>245441</v>
      </c>
      <c r="D5" s="3">
        <v>260182</v>
      </c>
      <c r="E5" s="3">
        <v>274246</v>
      </c>
      <c r="F5" s="3">
        <v>293507</v>
      </c>
      <c r="G5" s="3">
        <v>315207</v>
      </c>
      <c r="H5" s="3">
        <v>327309</v>
      </c>
      <c r="I5" s="3">
        <v>342059</v>
      </c>
    </row>
    <row r="6" spans="1:9" x14ac:dyDescent="0.25">
      <c r="B6" s="2" t="s">
        <v>10</v>
      </c>
      <c r="C6" s="3">
        <v>117857</v>
      </c>
      <c r="D6" s="3">
        <v>122795</v>
      </c>
      <c r="E6" s="3">
        <v>129871</v>
      </c>
      <c r="F6" s="3">
        <v>139832</v>
      </c>
      <c r="G6" s="3">
        <v>152025</v>
      </c>
      <c r="H6" s="3">
        <v>157301</v>
      </c>
      <c r="I6" s="3">
        <v>163711</v>
      </c>
    </row>
    <row r="7" spans="1:9" x14ac:dyDescent="0.25">
      <c r="B7" s="2" t="s">
        <v>11</v>
      </c>
      <c r="C7" s="3">
        <v>63608</v>
      </c>
      <c r="D7" s="3">
        <v>66295</v>
      </c>
      <c r="E7" s="3">
        <v>69596</v>
      </c>
      <c r="F7" s="3">
        <v>74034</v>
      </c>
      <c r="G7" s="3">
        <v>79214</v>
      </c>
      <c r="H7" s="3">
        <v>81212</v>
      </c>
      <c r="I7" s="3">
        <v>84221</v>
      </c>
    </row>
    <row r="8" spans="1:9" x14ac:dyDescent="0.25">
      <c r="B8" s="2" t="s">
        <v>12</v>
      </c>
      <c r="C8" s="3">
        <v>3254</v>
      </c>
      <c r="D8" s="3">
        <v>3939</v>
      </c>
      <c r="E8" s="3">
        <v>4033</v>
      </c>
      <c r="F8" s="3">
        <v>4340</v>
      </c>
      <c r="G8" s="3">
        <v>5218</v>
      </c>
      <c r="H8" s="3">
        <v>5357</v>
      </c>
      <c r="I8" s="3">
        <v>5560</v>
      </c>
    </row>
    <row r="9" spans="1:9" x14ac:dyDescent="0.25">
      <c r="B9" s="2" t="s">
        <v>13</v>
      </c>
      <c r="C9" s="3">
        <v>50995</v>
      </c>
      <c r="D9" s="3">
        <v>52560</v>
      </c>
      <c r="E9" s="3">
        <v>56242</v>
      </c>
      <c r="F9" s="3">
        <v>61458</v>
      </c>
      <c r="G9" s="3">
        <v>67593</v>
      </c>
      <c r="H9" s="3">
        <v>70732</v>
      </c>
      <c r="I9" s="3">
        <v>73930</v>
      </c>
    </row>
    <row r="10" spans="1:9" x14ac:dyDescent="0.25">
      <c r="B10" s="2" t="s">
        <v>14</v>
      </c>
      <c r="C10" s="3">
        <v>15387</v>
      </c>
      <c r="D10" s="3">
        <v>16052</v>
      </c>
      <c r="E10" s="3">
        <v>16904</v>
      </c>
      <c r="F10" s="3">
        <v>18156</v>
      </c>
      <c r="G10" s="3">
        <v>18904</v>
      </c>
      <c r="H10" s="3">
        <v>19806</v>
      </c>
      <c r="I10" s="3">
        <v>20772</v>
      </c>
    </row>
    <row r="11" spans="1:9" x14ac:dyDescent="0.25">
      <c r="B11" s="2" t="s">
        <v>15</v>
      </c>
      <c r="C11" s="3">
        <v>12739</v>
      </c>
      <c r="D11" s="3">
        <v>13115</v>
      </c>
      <c r="E11" s="3">
        <v>14168</v>
      </c>
      <c r="F11" s="3">
        <v>15222</v>
      </c>
      <c r="G11" s="3">
        <v>15886</v>
      </c>
      <c r="H11" s="3">
        <v>16988</v>
      </c>
      <c r="I11" s="3">
        <v>18198</v>
      </c>
    </row>
    <row r="12" spans="1:9" x14ac:dyDescent="0.25">
      <c r="B12" s="2" t="s">
        <v>16</v>
      </c>
      <c r="C12" s="3">
        <v>22869</v>
      </c>
      <c r="D12" s="3">
        <v>23393</v>
      </c>
      <c r="E12" s="3">
        <v>25170</v>
      </c>
      <c r="F12" s="3">
        <v>28080</v>
      </c>
      <c r="G12" s="3">
        <v>28471</v>
      </c>
      <c r="H12" s="3">
        <v>29358</v>
      </c>
      <c r="I12" s="3">
        <v>30314</v>
      </c>
    </row>
    <row r="13" spans="1:9" x14ac:dyDescent="0.25">
      <c r="B13" s="2" t="s">
        <v>17</v>
      </c>
      <c r="C13" s="4" t="s">
        <v>18</v>
      </c>
      <c r="D13" s="4" t="s">
        <v>18</v>
      </c>
      <c r="E13" s="4" t="s">
        <v>18</v>
      </c>
      <c r="F13" s="4" t="s">
        <v>18</v>
      </c>
      <c r="G13" s="3">
        <v>4332</v>
      </c>
      <c r="H13" s="3">
        <v>4581</v>
      </c>
      <c r="I13" s="3">
        <v>4646</v>
      </c>
    </row>
    <row r="14" spans="1:9" x14ac:dyDescent="0.25">
      <c r="B14" s="2" t="s">
        <v>19</v>
      </c>
      <c r="C14" s="3">
        <v>4490</v>
      </c>
      <c r="D14" s="3">
        <v>4912</v>
      </c>
      <c r="E14" s="3">
        <v>4987</v>
      </c>
      <c r="F14" s="3">
        <v>5373</v>
      </c>
      <c r="G14" s="3">
        <v>5967</v>
      </c>
      <c r="H14" s="3">
        <v>6123</v>
      </c>
      <c r="I14" s="3">
        <v>6353</v>
      </c>
    </row>
    <row r="15" spans="1:9" x14ac:dyDescent="0.25">
      <c r="B15" s="2" t="s">
        <v>20</v>
      </c>
      <c r="C15" s="3">
        <v>69068</v>
      </c>
      <c r="D15" s="3">
        <v>74229</v>
      </c>
      <c r="E15" s="3">
        <v>78859</v>
      </c>
      <c r="F15" s="3">
        <v>84233</v>
      </c>
      <c r="G15" s="3">
        <v>87632</v>
      </c>
      <c r="H15" s="3">
        <v>91880</v>
      </c>
      <c r="I15" s="3">
        <v>96576</v>
      </c>
    </row>
    <row r="16" spans="1:9" x14ac:dyDescent="0.25">
      <c r="B16" s="2" t="s">
        <v>21</v>
      </c>
      <c r="C16" s="3">
        <v>41962</v>
      </c>
      <c r="D16" s="3">
        <v>44753</v>
      </c>
      <c r="E16" s="3">
        <v>44044</v>
      </c>
      <c r="F16" s="3">
        <v>46653</v>
      </c>
      <c r="G16" s="3">
        <v>48155</v>
      </c>
      <c r="H16" s="3">
        <v>50512</v>
      </c>
      <c r="I16" s="3">
        <v>53101</v>
      </c>
    </row>
    <row r="17" spans="2:9" x14ac:dyDescent="0.25">
      <c r="B17" s="2" t="s">
        <v>22</v>
      </c>
      <c r="C17" s="3">
        <v>27106</v>
      </c>
      <c r="D17" s="3">
        <v>29477</v>
      </c>
      <c r="E17" s="3">
        <v>34814</v>
      </c>
      <c r="F17" s="3">
        <v>37579</v>
      </c>
      <c r="G17" s="3">
        <v>39477</v>
      </c>
      <c r="H17" s="3">
        <v>41367</v>
      </c>
      <c r="I17" s="3">
        <v>43475</v>
      </c>
    </row>
    <row r="18" spans="2:9" x14ac:dyDescent="0.25">
      <c r="B18" s="2" t="s">
        <v>23</v>
      </c>
      <c r="C18" s="3">
        <v>17722</v>
      </c>
      <c r="D18" s="3">
        <v>20172</v>
      </c>
      <c r="E18" s="3">
        <v>20999</v>
      </c>
      <c r="F18" s="3">
        <v>22456</v>
      </c>
      <c r="G18" s="3">
        <v>23985</v>
      </c>
      <c r="H18" s="3">
        <v>24706</v>
      </c>
      <c r="I18" s="3">
        <v>25737</v>
      </c>
    </row>
    <row r="19" spans="2:9" x14ac:dyDescent="0.25">
      <c r="B19" s="2" t="s">
        <v>24</v>
      </c>
      <c r="C19" s="3">
        <v>10354</v>
      </c>
      <c r="D19" s="3">
        <v>12024</v>
      </c>
      <c r="E19" s="3">
        <v>12605</v>
      </c>
      <c r="F19" s="3">
        <v>13501</v>
      </c>
      <c r="G19" s="3">
        <v>14286</v>
      </c>
      <c r="H19" s="3">
        <v>14705</v>
      </c>
      <c r="I19" s="3">
        <v>15323</v>
      </c>
    </row>
    <row r="20" spans="2:9" x14ac:dyDescent="0.25">
      <c r="B20" s="2" t="s">
        <v>25</v>
      </c>
      <c r="C20" s="3">
        <v>7368</v>
      </c>
      <c r="D20" s="3">
        <v>8148</v>
      </c>
      <c r="E20" s="3">
        <v>8394</v>
      </c>
      <c r="F20" s="3">
        <v>8955</v>
      </c>
      <c r="G20" s="3">
        <v>9699</v>
      </c>
      <c r="H20" s="3">
        <v>10001</v>
      </c>
      <c r="I20" s="3">
        <v>10414</v>
      </c>
    </row>
    <row r="21" spans="2:9" x14ac:dyDescent="0.25">
      <c r="B21" s="2" t="s">
        <v>26</v>
      </c>
      <c r="C21" s="3">
        <v>28476</v>
      </c>
      <c r="D21" s="3">
        <v>29269</v>
      </c>
      <c r="E21" s="3">
        <v>29942</v>
      </c>
      <c r="F21" s="3">
        <v>31695</v>
      </c>
      <c r="G21" s="3">
        <v>34346</v>
      </c>
      <c r="H21" s="3">
        <v>35721</v>
      </c>
      <c r="I21" s="3">
        <v>37658</v>
      </c>
    </row>
    <row r="22" spans="2:9" x14ac:dyDescent="0.25">
      <c r="B22" s="2" t="s">
        <v>27</v>
      </c>
      <c r="C22" s="3">
        <v>19631</v>
      </c>
      <c r="D22" s="3">
        <v>20120</v>
      </c>
      <c r="E22" s="3">
        <v>20812</v>
      </c>
      <c r="F22" s="3">
        <v>21983</v>
      </c>
      <c r="G22" s="3">
        <v>24194</v>
      </c>
      <c r="H22" s="3">
        <v>24956</v>
      </c>
      <c r="I22" s="3">
        <v>26117</v>
      </c>
    </row>
    <row r="23" spans="2:9" x14ac:dyDescent="0.25">
      <c r="B23" s="2" t="s">
        <v>28</v>
      </c>
      <c r="C23" s="3">
        <v>16250</v>
      </c>
      <c r="D23" s="3">
        <v>16745</v>
      </c>
      <c r="E23" s="3">
        <v>17339</v>
      </c>
      <c r="F23" s="3">
        <v>18418</v>
      </c>
      <c r="G23" s="3">
        <v>20378</v>
      </c>
      <c r="H23" s="3">
        <v>20913</v>
      </c>
      <c r="I23" s="3">
        <v>21717</v>
      </c>
    </row>
    <row r="24" spans="2:9" x14ac:dyDescent="0.25">
      <c r="B24" s="2" t="s">
        <v>29</v>
      </c>
      <c r="C24" s="3">
        <v>3381</v>
      </c>
      <c r="D24" s="3">
        <v>3375</v>
      </c>
      <c r="E24" s="3">
        <v>3473</v>
      </c>
      <c r="F24" s="3">
        <v>3565</v>
      </c>
      <c r="G24" s="3">
        <v>3816</v>
      </c>
      <c r="H24" s="3">
        <v>4044</v>
      </c>
      <c r="I24" s="3">
        <v>4400</v>
      </c>
    </row>
    <row r="25" spans="2:9" x14ac:dyDescent="0.25">
      <c r="B25" s="2" t="s">
        <v>30</v>
      </c>
      <c r="C25" s="3">
        <v>8845</v>
      </c>
      <c r="D25" s="3">
        <v>9149</v>
      </c>
      <c r="E25" s="3">
        <v>9130</v>
      </c>
      <c r="F25" s="3">
        <v>9712</v>
      </c>
      <c r="G25" s="3">
        <v>10152</v>
      </c>
      <c r="H25" s="3">
        <v>10765</v>
      </c>
      <c r="I25" s="3">
        <v>11541</v>
      </c>
    </row>
    <row r="26" spans="2:9" x14ac:dyDescent="0.25">
      <c r="B26" s="2" t="s">
        <v>31</v>
      </c>
      <c r="C26" s="3">
        <v>6566</v>
      </c>
      <c r="D26" s="3">
        <v>7274</v>
      </c>
      <c r="E26" s="3">
        <v>7859</v>
      </c>
      <c r="F26" s="3">
        <v>8331</v>
      </c>
      <c r="G26" s="3">
        <v>9425</v>
      </c>
      <c r="H26" s="3">
        <v>9704</v>
      </c>
      <c r="I26" s="3">
        <v>10082</v>
      </c>
    </row>
    <row r="27" spans="2:9" x14ac:dyDescent="0.25">
      <c r="B27" s="2" t="s">
        <v>32</v>
      </c>
      <c r="C27" s="3">
        <v>2371</v>
      </c>
      <c r="D27" s="3">
        <v>2574</v>
      </c>
      <c r="E27" s="3">
        <v>2962</v>
      </c>
      <c r="F27" s="3">
        <v>3247</v>
      </c>
      <c r="G27" s="3">
        <v>3961</v>
      </c>
      <c r="H27" s="3">
        <v>4060</v>
      </c>
      <c r="I27" s="3">
        <v>4210</v>
      </c>
    </row>
    <row r="28" spans="2:9" x14ac:dyDescent="0.25">
      <c r="B28" s="2" t="s">
        <v>33</v>
      </c>
      <c r="C28" s="3">
        <v>4195</v>
      </c>
      <c r="D28" s="3">
        <v>4700</v>
      </c>
      <c r="E28" s="3">
        <v>4897</v>
      </c>
      <c r="F28" s="3">
        <v>5084</v>
      </c>
      <c r="G28" s="3">
        <v>5464</v>
      </c>
      <c r="H28" s="3">
        <v>5644</v>
      </c>
      <c r="I28" s="3">
        <v>5871</v>
      </c>
    </row>
    <row r="29" spans="2:9" x14ac:dyDescent="0.25">
      <c r="B29" s="2" t="s">
        <v>34</v>
      </c>
      <c r="C29" s="3">
        <v>1262</v>
      </c>
      <c r="D29" s="3">
        <v>1531</v>
      </c>
      <c r="E29" s="3">
        <v>1729</v>
      </c>
      <c r="F29" s="3">
        <v>1587</v>
      </c>
      <c r="G29" s="3">
        <v>1827</v>
      </c>
      <c r="H29" s="3">
        <v>1873</v>
      </c>
      <c r="I29" s="3">
        <v>1942</v>
      </c>
    </row>
    <row r="30" spans="2:9" x14ac:dyDescent="0.25">
      <c r="B30" s="2" t="s">
        <v>35</v>
      </c>
      <c r="C30" s="3">
        <v>9621</v>
      </c>
      <c r="D30" s="3">
        <v>11338</v>
      </c>
      <c r="E30" s="3">
        <v>15000</v>
      </c>
      <c r="F30" s="3">
        <v>17289</v>
      </c>
      <c r="G30" s="3">
        <v>15326</v>
      </c>
      <c r="H30" s="3">
        <v>16992</v>
      </c>
      <c r="I30" s="3">
        <v>16373</v>
      </c>
    </row>
    <row r="31" spans="2:9" x14ac:dyDescent="0.25">
      <c r="B31" s="2" t="s">
        <v>36</v>
      </c>
      <c r="C31" s="3">
        <v>2963</v>
      </c>
      <c r="D31" s="3">
        <v>3120</v>
      </c>
      <c r="E31" s="3">
        <v>3487</v>
      </c>
      <c r="F31" s="3">
        <v>3635</v>
      </c>
      <c r="G31" s="3">
        <v>4029</v>
      </c>
      <c r="H31" s="3">
        <v>4134</v>
      </c>
      <c r="I31" s="3">
        <v>4288</v>
      </c>
    </row>
    <row r="33" spans="1:10" x14ac:dyDescent="0.25">
      <c r="C33" s="2">
        <v>2011</v>
      </c>
      <c r="D33" s="2">
        <v>2012</v>
      </c>
      <c r="E33" s="2">
        <v>2013</v>
      </c>
      <c r="F33" s="2">
        <v>2014</v>
      </c>
      <c r="G33" s="2">
        <v>2015</v>
      </c>
      <c r="H33" s="2">
        <v>2016</v>
      </c>
      <c r="I33" s="2">
        <v>2017</v>
      </c>
    </row>
    <row r="34" spans="1:10" x14ac:dyDescent="0.25">
      <c r="A34" s="6" t="s">
        <v>0</v>
      </c>
      <c r="C34">
        <v>245441</v>
      </c>
      <c r="D34">
        <v>260182</v>
      </c>
      <c r="E34">
        <v>274246</v>
      </c>
      <c r="F34">
        <v>293507</v>
      </c>
      <c r="G34">
        <v>315207</v>
      </c>
      <c r="H34">
        <v>327309</v>
      </c>
      <c r="I34">
        <v>342059</v>
      </c>
    </row>
    <row r="35" spans="1:10" x14ac:dyDescent="0.25">
      <c r="A35" s="6" t="s">
        <v>39</v>
      </c>
      <c r="C35">
        <v>49553</v>
      </c>
      <c r="D35">
        <v>51844</v>
      </c>
      <c r="E35">
        <v>53984</v>
      </c>
      <c r="F35">
        <v>57131</v>
      </c>
      <c r="G35">
        <v>60735</v>
      </c>
      <c r="H35">
        <v>62509</v>
      </c>
      <c r="I35">
        <v>64821</v>
      </c>
    </row>
    <row r="36" spans="1:10" x14ac:dyDescent="0.25">
      <c r="A36" s="6" t="s">
        <v>40</v>
      </c>
      <c r="C36">
        <v>231657</v>
      </c>
      <c r="D36">
        <v>237936</v>
      </c>
      <c r="E36">
        <v>240021</v>
      </c>
      <c r="F36">
        <v>244768</v>
      </c>
      <c r="G36">
        <v>252998</v>
      </c>
      <c r="H36">
        <v>260418</v>
      </c>
      <c r="I36">
        <v>263241</v>
      </c>
    </row>
    <row r="37" spans="1:10" x14ac:dyDescent="0.25">
      <c r="A37" s="6" t="s">
        <v>41</v>
      </c>
      <c r="C37">
        <v>0.4</v>
      </c>
      <c r="D37">
        <v>2.7</v>
      </c>
      <c r="E37">
        <v>0.9</v>
      </c>
      <c r="F37" s="7">
        <v>2</v>
      </c>
      <c r="G37">
        <v>3.4</v>
      </c>
      <c r="H37">
        <v>2.9</v>
      </c>
      <c r="I37">
        <v>1.1000000000000001</v>
      </c>
      <c r="J37" t="s">
        <v>56</v>
      </c>
    </row>
    <row r="38" spans="1:10" x14ac:dyDescent="0.25">
      <c r="A38" s="6" t="s">
        <v>42</v>
      </c>
      <c r="C38">
        <v>46770</v>
      </c>
      <c r="D38">
        <v>47411</v>
      </c>
      <c r="E38">
        <v>47247</v>
      </c>
      <c r="F38">
        <v>47644</v>
      </c>
      <c r="G38">
        <v>48748</v>
      </c>
      <c r="H38">
        <v>49735</v>
      </c>
      <c r="I38">
        <v>49885</v>
      </c>
    </row>
    <row r="39" spans="1:10" x14ac:dyDescent="0.25">
      <c r="A39" s="6" t="s">
        <v>43</v>
      </c>
      <c r="C39">
        <v>-0.9</v>
      </c>
      <c r="D39">
        <v>1.4</v>
      </c>
      <c r="E39">
        <v>-0.3</v>
      </c>
      <c r="F39">
        <v>0.8</v>
      </c>
      <c r="G39">
        <v>2.2999999999999998</v>
      </c>
      <c r="H39" s="7">
        <v>2</v>
      </c>
      <c r="I39">
        <v>0.3</v>
      </c>
      <c r="J39" t="s">
        <v>56</v>
      </c>
    </row>
    <row r="40" spans="1:10" x14ac:dyDescent="0.25">
      <c r="A40" s="6"/>
    </row>
    <row r="41" spans="1:10" x14ac:dyDescent="0.25">
      <c r="A41" s="6" t="s">
        <v>44</v>
      </c>
      <c r="C41">
        <v>207209</v>
      </c>
      <c r="D41">
        <v>220518</v>
      </c>
      <c r="E41">
        <v>233172</v>
      </c>
      <c r="F41">
        <v>250328</v>
      </c>
      <c r="G41">
        <v>269549</v>
      </c>
      <c r="H41">
        <v>278638</v>
      </c>
      <c r="I41">
        <v>290769</v>
      </c>
    </row>
    <row r="42" spans="1:10" x14ac:dyDescent="0.25">
      <c r="A42" s="6" t="s">
        <v>45</v>
      </c>
      <c r="C42">
        <v>38231</v>
      </c>
      <c r="D42">
        <v>39664</v>
      </c>
      <c r="E42">
        <v>41074</v>
      </c>
      <c r="F42">
        <v>43178</v>
      </c>
      <c r="G42">
        <v>45659</v>
      </c>
      <c r="H42">
        <v>48671</v>
      </c>
      <c r="I42">
        <v>51290</v>
      </c>
    </row>
    <row r="43" spans="1:10" x14ac:dyDescent="0.25">
      <c r="A43" s="6"/>
    </row>
    <row r="44" spans="1:10" x14ac:dyDescent="0.25">
      <c r="A44" s="6" t="s">
        <v>46</v>
      </c>
      <c r="C44">
        <v>84.4</v>
      </c>
      <c r="D44">
        <v>84.8</v>
      </c>
      <c r="E44" s="7">
        <v>85</v>
      </c>
      <c r="F44">
        <v>85.3</v>
      </c>
      <c r="G44">
        <v>85.5</v>
      </c>
      <c r="H44">
        <v>85.1</v>
      </c>
      <c r="I44" s="7">
        <v>85</v>
      </c>
    </row>
    <row r="45" spans="1:10" x14ac:dyDescent="0.25">
      <c r="A45" s="6" t="s">
        <v>47</v>
      </c>
      <c r="C45">
        <v>15.6</v>
      </c>
      <c r="D45">
        <v>15.2</v>
      </c>
      <c r="E45" s="7">
        <v>15</v>
      </c>
      <c r="F45">
        <v>14.7</v>
      </c>
      <c r="G45">
        <v>14.5</v>
      </c>
      <c r="H45">
        <v>14.9</v>
      </c>
      <c r="I45" s="7">
        <v>15</v>
      </c>
    </row>
    <row r="46" spans="1:10" x14ac:dyDescent="0.25">
      <c r="A46" s="6" t="s">
        <v>48</v>
      </c>
      <c r="C46">
        <v>17.2</v>
      </c>
      <c r="D46">
        <v>17.600000000000001</v>
      </c>
      <c r="E46">
        <v>17.5</v>
      </c>
      <c r="F46">
        <v>17.7</v>
      </c>
      <c r="G46" s="7">
        <v>18</v>
      </c>
      <c r="H46">
        <v>17.899999999999999</v>
      </c>
      <c r="I46">
        <v>17.899999999999999</v>
      </c>
    </row>
    <row r="47" spans="1:10" x14ac:dyDescent="0.25">
      <c r="A47" s="6"/>
    </row>
    <row r="48" spans="1:10" s="2" customFormat="1" x14ac:dyDescent="0.25">
      <c r="A48" s="8" t="s">
        <v>49</v>
      </c>
      <c r="C48" s="2">
        <v>8.8000000000000007</v>
      </c>
      <c r="D48" s="2">
        <v>8.8000000000000007</v>
      </c>
      <c r="E48" s="2">
        <v>8.9</v>
      </c>
      <c r="F48" s="2">
        <v>9.3000000000000007</v>
      </c>
      <c r="G48" s="2">
        <v>10.1</v>
      </c>
      <c r="H48" s="2">
        <v>10.5</v>
      </c>
      <c r="I48" s="2">
        <v>10.4</v>
      </c>
    </row>
    <row r="49" spans="1:10" x14ac:dyDescent="0.25">
      <c r="A49" s="6" t="s">
        <v>50</v>
      </c>
      <c r="C49">
        <v>11.4</v>
      </c>
      <c r="D49">
        <v>11.3</v>
      </c>
      <c r="E49">
        <v>11.3</v>
      </c>
      <c r="F49">
        <v>11.6</v>
      </c>
      <c r="G49" s="7">
        <v>12</v>
      </c>
      <c r="H49" s="7">
        <v>12</v>
      </c>
      <c r="I49">
        <v>12.2</v>
      </c>
    </row>
    <row r="50" spans="1:10" x14ac:dyDescent="0.25">
      <c r="A50" s="6"/>
    </row>
    <row r="51" spans="1:10" s="2" customFormat="1" x14ac:dyDescent="0.25">
      <c r="A51" s="8" t="s">
        <v>51</v>
      </c>
      <c r="C51" s="2">
        <v>12584</v>
      </c>
      <c r="D51" s="2">
        <v>14458</v>
      </c>
      <c r="E51" s="2">
        <v>18487</v>
      </c>
      <c r="F51" s="2">
        <v>20924</v>
      </c>
      <c r="G51" s="2">
        <v>19355</v>
      </c>
      <c r="H51" s="2">
        <v>21126</v>
      </c>
      <c r="I51" s="2">
        <v>20661</v>
      </c>
    </row>
    <row r="52" spans="1:10" x14ac:dyDescent="0.25">
      <c r="A52" s="6"/>
    </row>
    <row r="53" spans="1:10" s="2" customFormat="1" x14ac:dyDescent="0.25">
      <c r="A53" s="8" t="s">
        <v>55</v>
      </c>
      <c r="C53" s="3">
        <v>2795755</v>
      </c>
      <c r="D53" s="3">
        <v>2968258</v>
      </c>
      <c r="E53" s="3">
        <v>3075575</v>
      </c>
      <c r="F53" s="3">
        <v>3146665</v>
      </c>
      <c r="G53" s="3">
        <v>3118116</v>
      </c>
      <c r="H53" s="3">
        <v>3117032</v>
      </c>
      <c r="I53" s="3">
        <v>3279363</v>
      </c>
    </row>
    <row r="54" spans="1:10" x14ac:dyDescent="0.25">
      <c r="A54" s="8" t="s">
        <v>57</v>
      </c>
      <c r="C54" s="3">
        <v>2161617</v>
      </c>
      <c r="D54" s="3">
        <v>2298445</v>
      </c>
      <c r="E54" s="3">
        <v>2423242</v>
      </c>
      <c r="F54" s="3">
        <v>2539596</v>
      </c>
      <c r="G54" s="3">
        <v>2621032</v>
      </c>
      <c r="H54" s="3">
        <v>2717309</v>
      </c>
      <c r="I54" s="3">
        <v>2803831</v>
      </c>
    </row>
    <row r="55" spans="1:10" x14ac:dyDescent="0.25">
      <c r="A55" s="8"/>
      <c r="C55" s="3"/>
      <c r="D55" s="3"/>
      <c r="E55" s="3"/>
      <c r="F55" s="3"/>
      <c r="G55" s="3"/>
      <c r="H55" s="3"/>
      <c r="I55" s="3"/>
    </row>
    <row r="56" spans="1:10" x14ac:dyDescent="0.25">
      <c r="A56" s="6" t="s">
        <v>52</v>
      </c>
      <c r="C56" s="3"/>
      <c r="D56" s="3"/>
      <c r="E56" s="3"/>
      <c r="F56" s="3"/>
      <c r="G56" s="3"/>
      <c r="H56" s="3"/>
      <c r="I56" s="3"/>
    </row>
    <row r="57" spans="1:10" x14ac:dyDescent="0.25">
      <c r="C57" s="2">
        <v>2011</v>
      </c>
      <c r="D57" s="2">
        <v>2012</v>
      </c>
      <c r="E57" s="2">
        <v>2013</v>
      </c>
      <c r="F57" s="2">
        <v>2014</v>
      </c>
      <c r="G57" s="2">
        <v>2015</v>
      </c>
      <c r="H57" s="2">
        <v>2016</v>
      </c>
      <c r="I57" s="2">
        <v>2017</v>
      </c>
    </row>
    <row r="58" spans="1:10" x14ac:dyDescent="0.25">
      <c r="A58" s="2" t="s">
        <v>66</v>
      </c>
      <c r="C58" s="3">
        <f>C34+C51</f>
        <v>258025</v>
      </c>
      <c r="D58" s="3">
        <f t="shared" ref="D58:I58" si="0">D34+D51</f>
        <v>274640</v>
      </c>
      <c r="E58" s="3">
        <f t="shared" si="0"/>
        <v>292733</v>
      </c>
      <c r="F58" s="3">
        <f t="shared" si="0"/>
        <v>314431</v>
      </c>
      <c r="G58" s="3">
        <f t="shared" si="0"/>
        <v>334562</v>
      </c>
      <c r="H58" s="3">
        <f t="shared" si="0"/>
        <v>348435</v>
      </c>
      <c r="I58" s="3">
        <f t="shared" si="0"/>
        <v>362720</v>
      </c>
    </row>
    <row r="59" spans="1:10" x14ac:dyDescent="0.25">
      <c r="A59" s="2" t="s">
        <v>59</v>
      </c>
      <c r="C59" s="3">
        <f>C35*C$58/C$34</f>
        <v>52093.630750363634</v>
      </c>
      <c r="D59" s="3">
        <f t="shared" ref="D59:I59" si="1">D35*D$58/D$34</f>
        <v>54724.9085640052</v>
      </c>
      <c r="E59" s="3">
        <f t="shared" si="1"/>
        <v>57623.076624636276</v>
      </c>
      <c r="F59" s="3">
        <f t="shared" si="1"/>
        <v>61203.846794113939</v>
      </c>
      <c r="G59" s="3">
        <f t="shared" si="1"/>
        <v>64464.377599482243</v>
      </c>
      <c r="H59" s="3">
        <f t="shared" si="1"/>
        <v>66543.612962063373</v>
      </c>
      <c r="I59" s="3">
        <f t="shared" si="1"/>
        <v>68736.308999324683</v>
      </c>
    </row>
    <row r="60" spans="1:10" x14ac:dyDescent="0.25">
      <c r="A60" s="8" t="s">
        <v>60</v>
      </c>
      <c r="C60" s="3">
        <f>C36*C$58/C$34</f>
        <v>243534.28084549852</v>
      </c>
      <c r="D60" s="3">
        <f t="shared" ref="D60:I60" si="2">D36*D$58/D$34</f>
        <v>251157.81660529936</v>
      </c>
      <c r="E60" s="3">
        <f t="shared" si="2"/>
        <v>256200.88312318138</v>
      </c>
      <c r="F60" s="3">
        <f t="shared" si="2"/>
        <v>262217.41562552168</v>
      </c>
      <c r="G60" s="3">
        <f t="shared" si="2"/>
        <v>268533.1127671657</v>
      </c>
      <c r="H60" s="3">
        <f t="shared" si="2"/>
        <v>277226.55298204446</v>
      </c>
      <c r="I60" s="3">
        <f t="shared" si="2"/>
        <v>279141.24615928833</v>
      </c>
    </row>
    <row r="61" spans="1:10" x14ac:dyDescent="0.25">
      <c r="A61" s="8" t="s">
        <v>63</v>
      </c>
      <c r="C61" s="3"/>
      <c r="D61" s="7">
        <f>(D$60/C$60-1)*100</f>
        <v>3.1303748011711319</v>
      </c>
      <c r="E61" s="7">
        <f t="shared" ref="E61:I61" si="3">(E$60/D$60-1)*100</f>
        <v>2.0079273605914993</v>
      </c>
      <c r="F61" s="7">
        <f t="shared" si="3"/>
        <v>2.3483652472218619</v>
      </c>
      <c r="G61" s="7">
        <f t="shared" si="3"/>
        <v>2.4085727206859531</v>
      </c>
      <c r="H61" s="7">
        <f t="shared" si="3"/>
        <v>3.2373810906576983</v>
      </c>
      <c r="I61" s="7">
        <f t="shared" si="3"/>
        <v>0.69066009610121437</v>
      </c>
      <c r="J61" t="s">
        <v>68</v>
      </c>
    </row>
    <row r="62" spans="1:10" x14ac:dyDescent="0.25">
      <c r="A62" s="8" t="s">
        <v>61</v>
      </c>
      <c r="C62" s="3">
        <f>C38*C$58/C$34</f>
        <v>49167.943619851612</v>
      </c>
      <c r="D62" s="3">
        <f t="shared" ref="D62:I62" si="4">D38*D$58/D$34</f>
        <v>50045.572099530327</v>
      </c>
      <c r="E62" s="3">
        <f t="shared" si="4"/>
        <v>50431.933559650824</v>
      </c>
      <c r="F62" s="3">
        <f t="shared" si="4"/>
        <v>51040.522249895235</v>
      </c>
      <c r="G62" s="3">
        <f t="shared" si="4"/>
        <v>51741.326734495109</v>
      </c>
      <c r="H62" s="3">
        <f t="shared" si="4"/>
        <v>52945.121353216688</v>
      </c>
      <c r="I62" s="3">
        <f t="shared" si="4"/>
        <v>52898.14681093028</v>
      </c>
    </row>
    <row r="63" spans="1:10" x14ac:dyDescent="0.25">
      <c r="A63" s="8" t="s">
        <v>65</v>
      </c>
      <c r="C63" s="3"/>
      <c r="D63" s="7">
        <f>(D$62/C$62-1)*100</f>
        <v>1.7849607184392546</v>
      </c>
      <c r="E63" s="7">
        <f t="shared" ref="E63:I63" si="5">(E$62/D$62-1)*100</f>
        <v>0.77201926946124377</v>
      </c>
      <c r="F63" s="7">
        <f t="shared" si="5"/>
        <v>1.2067526412101071</v>
      </c>
      <c r="G63" s="7">
        <f t="shared" si="5"/>
        <v>1.3730354896619668</v>
      </c>
      <c r="H63" s="7">
        <f t="shared" si="5"/>
        <v>2.326563106699453</v>
      </c>
      <c r="I63" s="7">
        <f t="shared" si="5"/>
        <v>-8.8723079833974428E-2</v>
      </c>
      <c r="J63" t="s">
        <v>68</v>
      </c>
    </row>
    <row r="64" spans="1:10" x14ac:dyDescent="0.25">
      <c r="A64" s="2" t="s">
        <v>64</v>
      </c>
      <c r="C64" s="7">
        <f>C$58/C$53*100</f>
        <v>9.2291706533655482</v>
      </c>
      <c r="D64" s="7">
        <f t="shared" ref="D64:I64" si="6">D$58/D$53*100</f>
        <v>9.2525649724518555</v>
      </c>
      <c r="E64" s="7">
        <f t="shared" si="6"/>
        <v>9.5179925704949486</v>
      </c>
      <c r="F64" s="7">
        <f t="shared" si="6"/>
        <v>9.9925158858664656</v>
      </c>
      <c r="G64" s="7">
        <f t="shared" si="6"/>
        <v>10.729620065449778</v>
      </c>
      <c r="H64" s="7">
        <f t="shared" si="6"/>
        <v>11.178422294028421</v>
      </c>
      <c r="I64" s="7">
        <f t="shared" si="6"/>
        <v>11.060684651256967</v>
      </c>
    </row>
    <row r="65" spans="1:9" x14ac:dyDescent="0.25">
      <c r="A65" s="8" t="s">
        <v>62</v>
      </c>
      <c r="C65" s="7">
        <f>C$58/C$54*100</f>
        <v>11.936665931106203</v>
      </c>
      <c r="D65" s="7">
        <f t="shared" ref="D65:I65" si="7">D$58/D$54*100</f>
        <v>11.948948093167337</v>
      </c>
      <c r="E65" s="7">
        <f t="shared" si="7"/>
        <v>12.080221455389102</v>
      </c>
      <c r="F65" s="7">
        <f t="shared" si="7"/>
        <v>12.381142512431111</v>
      </c>
      <c r="G65" s="7">
        <f t="shared" si="7"/>
        <v>12.76451413031203</v>
      </c>
      <c r="H65" s="7">
        <f t="shared" si="7"/>
        <v>12.822796376856664</v>
      </c>
      <c r="I65" s="7">
        <f t="shared" si="7"/>
        <v>12.93658569293228</v>
      </c>
    </row>
    <row r="66" spans="1:9" x14ac:dyDescent="0.25">
      <c r="C66" s="3"/>
      <c r="D66" s="3"/>
      <c r="E66" s="3"/>
      <c r="F66" s="3"/>
      <c r="G66" s="3"/>
      <c r="H66" s="3"/>
      <c r="I66" s="3"/>
    </row>
    <row r="67" spans="1:9" x14ac:dyDescent="0.25">
      <c r="A67" s="2" t="s">
        <v>51</v>
      </c>
      <c r="C67" s="2">
        <v>2011</v>
      </c>
      <c r="D67" s="2">
        <v>2012</v>
      </c>
      <c r="E67" s="2">
        <v>2013</v>
      </c>
      <c r="F67" s="2">
        <v>2014</v>
      </c>
      <c r="G67" s="2">
        <v>2015</v>
      </c>
      <c r="H67" s="2">
        <v>2016</v>
      </c>
      <c r="I67" s="2">
        <v>2017</v>
      </c>
    </row>
    <row r="68" spans="1:9" x14ac:dyDescent="0.25">
      <c r="A68" s="2" t="s">
        <v>59</v>
      </c>
      <c r="C68" s="3">
        <f>C$51*C$35/C$34</f>
        <v>2540.6307503636313</v>
      </c>
      <c r="D68" s="3">
        <f t="shared" ref="D68:I68" si="8">D$51*D$35/D$34</f>
        <v>2880.9085640051962</v>
      </c>
      <c r="E68" s="3">
        <f t="shared" si="8"/>
        <v>3639.0766246362755</v>
      </c>
      <c r="F68" s="3">
        <f t="shared" si="8"/>
        <v>4072.8467941139393</v>
      </c>
      <c r="G68" s="3">
        <f t="shared" si="8"/>
        <v>3729.3775994822449</v>
      </c>
      <c r="H68" s="3">
        <f t="shared" si="8"/>
        <v>4034.6129620633715</v>
      </c>
      <c r="I68" s="3">
        <f t="shared" si="8"/>
        <v>3915.3089993246781</v>
      </c>
    </row>
    <row r="69" spans="1:9" x14ac:dyDescent="0.25">
      <c r="A69" s="8" t="s">
        <v>60</v>
      </c>
      <c r="C69" s="3">
        <f>C$51*C$36/C$34</f>
        <v>11877.280845498512</v>
      </c>
      <c r="D69" s="3">
        <f t="shared" ref="D69:I69" si="9">D$51*D$36/D$34</f>
        <v>13221.816605299367</v>
      </c>
      <c r="E69" s="3">
        <f t="shared" si="9"/>
        <v>16179.883123181377</v>
      </c>
      <c r="F69" s="3">
        <f t="shared" si="9"/>
        <v>17449.415625521709</v>
      </c>
      <c r="G69" s="3">
        <f t="shared" si="9"/>
        <v>15535.112767165703</v>
      </c>
      <c r="H69" s="3">
        <f t="shared" si="9"/>
        <v>16808.55298204449</v>
      </c>
      <c r="I69" s="3">
        <f t="shared" si="9"/>
        <v>15900.24615928831</v>
      </c>
    </row>
    <row r="70" spans="1:9" x14ac:dyDescent="0.25">
      <c r="A70" s="8" t="s">
        <v>63</v>
      </c>
      <c r="C70" s="3"/>
      <c r="D70" s="7">
        <f>(D$69/C$69-1)*100</f>
        <v>11.32023210775921</v>
      </c>
      <c r="E70" s="7">
        <f t="shared" ref="E70:I70" si="10">(E$69/D$69-1)*100</f>
        <v>22.372617970638032</v>
      </c>
      <c r="F70" s="7">
        <f t="shared" si="10"/>
        <v>7.8463638623040399</v>
      </c>
      <c r="G70" s="7">
        <f t="shared" si="10"/>
        <v>-10.97058434183965</v>
      </c>
      <c r="H70" s="7">
        <f t="shared" si="10"/>
        <v>8.1971739372904473</v>
      </c>
      <c r="I70" s="7">
        <f t="shared" si="10"/>
        <v>-5.4038371043983791</v>
      </c>
    </row>
    <row r="71" spans="1:9" x14ac:dyDescent="0.25">
      <c r="A71" s="8" t="s">
        <v>61</v>
      </c>
      <c r="C71" s="3">
        <f>C$68*C$36/C$34</f>
        <v>2397.9485812761018</v>
      </c>
      <c r="D71" s="3">
        <f t="shared" ref="D71:I71" si="11">D$68*D$36/D$34</f>
        <v>2634.5860208820764</v>
      </c>
      <c r="E71" s="3">
        <f t="shared" si="11"/>
        <v>3184.9318149465207</v>
      </c>
      <c r="F71" s="3">
        <f t="shared" si="11"/>
        <v>3396.520573961373</v>
      </c>
      <c r="G71" s="3">
        <f t="shared" si="11"/>
        <v>2993.3506359751182</v>
      </c>
      <c r="H71" s="3">
        <f t="shared" si="11"/>
        <v>3210.0731674186136</v>
      </c>
      <c r="I71" s="3">
        <f t="shared" si="11"/>
        <v>3013.1347407646854</v>
      </c>
    </row>
    <row r="72" spans="1:9" x14ac:dyDescent="0.25">
      <c r="A72" s="8" t="s">
        <v>65</v>
      </c>
      <c r="C72" s="3"/>
      <c r="D72" s="7">
        <f>(D$71/C$71-1)*100</f>
        <v>9.8683283475596628</v>
      </c>
      <c r="E72" s="7">
        <f t="shared" ref="E72:I72" si="12">(E$71/D$71-1)*100</f>
        <v>20.889270257350901</v>
      </c>
      <c r="F72" s="7">
        <f t="shared" si="12"/>
        <v>6.6434313608187967</v>
      </c>
      <c r="G72" s="7">
        <f t="shared" si="12"/>
        <v>-11.870086731611828</v>
      </c>
      <c r="H72" s="7">
        <f t="shared" si="12"/>
        <v>7.2401318054373442</v>
      </c>
      <c r="I72" s="7">
        <f t="shared" si="12"/>
        <v>-6.1350136393400811</v>
      </c>
    </row>
    <row r="73" spans="1:9" x14ac:dyDescent="0.25">
      <c r="A73" s="2" t="s">
        <v>64</v>
      </c>
      <c r="C73" s="9">
        <f>C$51/C$53*100</f>
        <v>0.45011097181262311</v>
      </c>
      <c r="D73" s="9">
        <f t="shared" ref="D73:I74" si="13">D$51/D$53*100</f>
        <v>0.48708703892990435</v>
      </c>
      <c r="E73" s="9">
        <f t="shared" si="13"/>
        <v>0.60109085292993991</v>
      </c>
      <c r="F73" s="9">
        <f t="shared" si="13"/>
        <v>0.66495797932096357</v>
      </c>
      <c r="G73" s="9">
        <f t="shared" si="13"/>
        <v>0.62072738794836368</v>
      </c>
      <c r="H73" s="9">
        <f t="shared" si="13"/>
        <v>0.6777601256579977</v>
      </c>
      <c r="I73" s="9">
        <f t="shared" si="13"/>
        <v>0.63003089319480643</v>
      </c>
    </row>
    <row r="74" spans="1:9" x14ac:dyDescent="0.25">
      <c r="A74" s="8" t="s">
        <v>62</v>
      </c>
      <c r="C74" s="9">
        <f>C$51/C$53*100</f>
        <v>0.45011097181262311</v>
      </c>
      <c r="D74" s="9">
        <f t="shared" si="13"/>
        <v>0.48708703892990435</v>
      </c>
      <c r="E74" s="9">
        <f t="shared" si="13"/>
        <v>0.60109085292993991</v>
      </c>
      <c r="F74" s="9">
        <f t="shared" si="13"/>
        <v>0.66495797932096357</v>
      </c>
      <c r="G74" s="9">
        <f t="shared" si="13"/>
        <v>0.62072738794836368</v>
      </c>
      <c r="H74" s="9">
        <f t="shared" si="13"/>
        <v>0.6777601256579977</v>
      </c>
      <c r="I74" s="9">
        <f t="shared" si="13"/>
        <v>0.63003089319480643</v>
      </c>
    </row>
    <row r="75" spans="1:9" x14ac:dyDescent="0.25">
      <c r="A75" s="8"/>
      <c r="C75" s="7"/>
      <c r="D75" s="7"/>
      <c r="E75" s="7"/>
      <c r="F75" s="7"/>
      <c r="G75" s="7"/>
      <c r="H75" s="7"/>
      <c r="I75" s="7"/>
    </row>
    <row r="76" spans="1:9" x14ac:dyDescent="0.25">
      <c r="A76" s="8"/>
      <c r="C76" s="7"/>
      <c r="D76" s="7"/>
      <c r="E76" s="7"/>
      <c r="F76" s="7"/>
      <c r="G76" s="7"/>
      <c r="H76" s="7"/>
      <c r="I76" s="7"/>
    </row>
    <row r="77" spans="1:9" x14ac:dyDescent="0.25">
      <c r="A77" s="8"/>
      <c r="C77" s="7"/>
      <c r="D77" s="7"/>
      <c r="E77" s="7"/>
      <c r="F77" s="7"/>
      <c r="G77" s="7"/>
      <c r="H77" s="7"/>
      <c r="I77" s="7"/>
    </row>
    <row r="78" spans="1:9" x14ac:dyDescent="0.25">
      <c r="A78" s="2" t="s">
        <v>53</v>
      </c>
      <c r="C78" s="2" t="s">
        <v>1</v>
      </c>
      <c r="D78" s="2" t="s">
        <v>2</v>
      </c>
      <c r="E78" s="2" t="s">
        <v>3</v>
      </c>
      <c r="F78" s="2" t="s">
        <v>4</v>
      </c>
      <c r="G78" s="2" t="s">
        <v>5</v>
      </c>
      <c r="H78" s="2" t="s">
        <v>6</v>
      </c>
      <c r="I78" s="2" t="s">
        <v>7</v>
      </c>
    </row>
    <row r="79" spans="1:9" x14ac:dyDescent="0.25">
      <c r="B79" s="2" t="s">
        <v>9</v>
      </c>
      <c r="C79" s="7">
        <f t="shared" ref="C79:I88" si="14">C5/C$34*100</f>
        <v>100</v>
      </c>
      <c r="D79" s="7">
        <f t="shared" si="14"/>
        <v>100</v>
      </c>
      <c r="E79" s="7">
        <f t="shared" si="14"/>
        <v>100</v>
      </c>
      <c r="F79" s="7">
        <f t="shared" si="14"/>
        <v>100</v>
      </c>
      <c r="G79" s="7">
        <f t="shared" si="14"/>
        <v>100</v>
      </c>
      <c r="H79" s="7">
        <f t="shared" si="14"/>
        <v>100</v>
      </c>
      <c r="I79" s="7">
        <f t="shared" si="14"/>
        <v>100</v>
      </c>
    </row>
    <row r="80" spans="1:9" x14ac:dyDescent="0.25">
      <c r="B80" s="2" t="s">
        <v>10</v>
      </c>
      <c r="C80" s="7">
        <f t="shared" si="14"/>
        <v>48.018464722682843</v>
      </c>
      <c r="D80" s="7">
        <f t="shared" si="14"/>
        <v>47.195809087484911</v>
      </c>
      <c r="E80" s="7">
        <f t="shared" si="14"/>
        <v>47.355658788095361</v>
      </c>
      <c r="F80" s="7">
        <f t="shared" si="14"/>
        <v>47.641793892479569</v>
      </c>
      <c r="G80" s="7">
        <f t="shared" si="14"/>
        <v>48.230210623495033</v>
      </c>
      <c r="H80" s="7">
        <f t="shared" si="14"/>
        <v>48.058867919916651</v>
      </c>
      <c r="I80" s="7">
        <f t="shared" si="14"/>
        <v>47.86045682177636</v>
      </c>
    </row>
    <row r="81" spans="2:9" x14ac:dyDescent="0.25">
      <c r="B81" s="2" t="s">
        <v>11</v>
      </c>
      <c r="C81" s="7">
        <f t="shared" si="14"/>
        <v>25.915800538622317</v>
      </c>
      <c r="D81" s="7">
        <f t="shared" si="14"/>
        <v>25.480240754548738</v>
      </c>
      <c r="E81" s="7">
        <f t="shared" si="14"/>
        <v>25.37721607607768</v>
      </c>
      <c r="F81" s="7">
        <f t="shared" si="14"/>
        <v>25.22392992330677</v>
      </c>
      <c r="G81" s="7">
        <f t="shared" si="14"/>
        <v>25.130787070084104</v>
      </c>
      <c r="H81" s="7">
        <f t="shared" si="14"/>
        <v>24.81202777803238</v>
      </c>
      <c r="I81" s="7">
        <f t="shared" si="14"/>
        <v>24.621775775524103</v>
      </c>
    </row>
    <row r="82" spans="2:9" x14ac:dyDescent="0.25">
      <c r="B82" s="2" t="s">
        <v>12</v>
      </c>
      <c r="C82" s="7">
        <f t="shared" si="14"/>
        <v>1.3257768669456205</v>
      </c>
      <c r="D82" s="7">
        <f t="shared" si="14"/>
        <v>1.5139402418307186</v>
      </c>
      <c r="E82" s="7">
        <f t="shared" si="14"/>
        <v>1.4705775107020704</v>
      </c>
      <c r="F82" s="7">
        <f t="shared" si="14"/>
        <v>1.478670014684488</v>
      </c>
      <c r="G82" s="7">
        <f t="shared" si="14"/>
        <v>1.6554200890208655</v>
      </c>
      <c r="H82" s="7">
        <f t="shared" si="14"/>
        <v>1.6366797124429819</v>
      </c>
      <c r="I82" s="7">
        <f t="shared" si="14"/>
        <v>1.6254505801630712</v>
      </c>
    </row>
    <row r="83" spans="2:9" x14ac:dyDescent="0.25">
      <c r="B83" s="2" t="s">
        <v>13</v>
      </c>
      <c r="C83" s="7">
        <f t="shared" si="14"/>
        <v>20.776887317114909</v>
      </c>
      <c r="D83" s="7">
        <f t="shared" si="14"/>
        <v>20.201243744763282</v>
      </c>
      <c r="E83" s="7">
        <f t="shared" si="14"/>
        <v>20.507865201315607</v>
      </c>
      <c r="F83" s="7">
        <f t="shared" si="14"/>
        <v>20.939193954488307</v>
      </c>
      <c r="G83" s="7">
        <f t="shared" si="14"/>
        <v>21.444003464390068</v>
      </c>
      <c r="H83" s="7">
        <f t="shared" si="14"/>
        <v>21.61016042944129</v>
      </c>
      <c r="I83" s="7">
        <f t="shared" si="14"/>
        <v>21.613230466089185</v>
      </c>
    </row>
    <row r="84" spans="2:9" x14ac:dyDescent="0.25">
      <c r="B84" s="2" t="s">
        <v>14</v>
      </c>
      <c r="C84" s="7">
        <f t="shared" si="14"/>
        <v>6.2691237405323479</v>
      </c>
      <c r="D84" s="7">
        <f t="shared" si="14"/>
        <v>6.1695274846069292</v>
      </c>
      <c r="E84" s="7">
        <f t="shared" si="14"/>
        <v>6.1638091348643194</v>
      </c>
      <c r="F84" s="7">
        <f t="shared" si="14"/>
        <v>6.1858831305556601</v>
      </c>
      <c r="G84" s="7">
        <f t="shared" si="14"/>
        <v>5.9973287395267239</v>
      </c>
      <c r="H84" s="7">
        <f t="shared" si="14"/>
        <v>6.051162662804872</v>
      </c>
      <c r="I84" s="7">
        <f t="shared" si="14"/>
        <v>6.0726365919329703</v>
      </c>
    </row>
    <row r="85" spans="2:9" x14ac:dyDescent="0.25">
      <c r="B85" s="2" t="s">
        <v>15</v>
      </c>
      <c r="C85" s="7">
        <f t="shared" si="14"/>
        <v>5.1902493878365883</v>
      </c>
      <c r="D85" s="7">
        <f t="shared" si="14"/>
        <v>5.0407022776364236</v>
      </c>
      <c r="E85" s="7">
        <f t="shared" si="14"/>
        <v>5.1661646842615756</v>
      </c>
      <c r="F85" s="7">
        <f t="shared" si="14"/>
        <v>5.1862476874486809</v>
      </c>
      <c r="G85" s="7">
        <f t="shared" si="14"/>
        <v>5.0398626934046513</v>
      </c>
      <c r="H85" s="7">
        <f t="shared" si="14"/>
        <v>5.1902025303306658</v>
      </c>
      <c r="I85" s="7">
        <f t="shared" si="14"/>
        <v>5.3201348305409297</v>
      </c>
    </row>
    <row r="86" spans="2:9" x14ac:dyDescent="0.25">
      <c r="B86" s="2" t="s">
        <v>16</v>
      </c>
      <c r="C86" s="7">
        <f t="shared" si="14"/>
        <v>9.3175141887459727</v>
      </c>
      <c r="D86" s="7">
        <f t="shared" si="14"/>
        <v>8.9910139825199291</v>
      </c>
      <c r="E86" s="7">
        <f t="shared" si="14"/>
        <v>9.1778913821897117</v>
      </c>
      <c r="F86" s="7">
        <f t="shared" si="14"/>
        <v>9.5670631364839682</v>
      </c>
      <c r="G86" s="7">
        <f t="shared" si="14"/>
        <v>9.0324770706234325</v>
      </c>
      <c r="H86" s="7">
        <f t="shared" si="14"/>
        <v>8.9695058797649931</v>
      </c>
      <c r="I86" s="7">
        <f t="shared" si="14"/>
        <v>8.8622138286085139</v>
      </c>
    </row>
    <row r="87" spans="2:9" x14ac:dyDescent="0.25">
      <c r="B87" s="2" t="s">
        <v>17</v>
      </c>
      <c r="C87" s="7" t="e">
        <f t="shared" si="14"/>
        <v>#VALUE!</v>
      </c>
      <c r="D87" s="7" t="e">
        <f t="shared" si="14"/>
        <v>#VALUE!</v>
      </c>
      <c r="E87" s="7" t="e">
        <f t="shared" si="14"/>
        <v>#VALUE!</v>
      </c>
      <c r="F87" s="7" t="e">
        <f t="shared" si="14"/>
        <v>#VALUE!</v>
      </c>
      <c r="G87" s="7">
        <f t="shared" si="14"/>
        <v>1.3743349608352606</v>
      </c>
      <c r="H87" s="7">
        <f t="shared" si="14"/>
        <v>1.399594878234329</v>
      </c>
      <c r="I87" s="7">
        <f t="shared" si="14"/>
        <v>1.3582452150067679</v>
      </c>
    </row>
    <row r="88" spans="2:9" x14ac:dyDescent="0.25">
      <c r="B88" s="2" t="s">
        <v>19</v>
      </c>
      <c r="C88" s="7">
        <f t="shared" si="14"/>
        <v>1.8293602128413755</v>
      </c>
      <c r="D88" s="7">
        <f t="shared" si="14"/>
        <v>1.887909232767832</v>
      </c>
      <c r="E88" s="7">
        <f t="shared" si="14"/>
        <v>1.818440378346448</v>
      </c>
      <c r="F88" s="7">
        <f t="shared" si="14"/>
        <v>1.8306207347695285</v>
      </c>
      <c r="G88" s="7">
        <f t="shared" si="14"/>
        <v>1.8930417154441368</v>
      </c>
      <c r="H88" s="7">
        <f t="shared" si="14"/>
        <v>1.8707093297159565</v>
      </c>
      <c r="I88" s="7">
        <f t="shared" si="14"/>
        <v>1.8572819308949626</v>
      </c>
    </row>
    <row r="89" spans="2:9" x14ac:dyDescent="0.25">
      <c r="B89" s="2" t="s">
        <v>20</v>
      </c>
      <c r="C89" s="7">
        <f t="shared" ref="C89:I98" si="15">C15/C$34*100</f>
        <v>28.140367746220068</v>
      </c>
      <c r="D89" s="7">
        <f t="shared" si="15"/>
        <v>28.529644633372026</v>
      </c>
      <c r="E89" s="7">
        <f t="shared" si="15"/>
        <v>28.754840544620524</v>
      </c>
      <c r="F89" s="7">
        <f t="shared" si="15"/>
        <v>28.698804457815314</v>
      </c>
      <c r="G89" s="7">
        <f t="shared" si="15"/>
        <v>27.801413039685031</v>
      </c>
      <c r="H89" s="7">
        <f t="shared" si="15"/>
        <v>28.07133320501422</v>
      </c>
      <c r="I89" s="7">
        <f t="shared" si="15"/>
        <v>28.233725760760571</v>
      </c>
    </row>
    <row r="90" spans="2:9" x14ac:dyDescent="0.25">
      <c r="B90" s="2" t="s">
        <v>21</v>
      </c>
      <c r="C90" s="7">
        <f t="shared" si="15"/>
        <v>17.096573107182582</v>
      </c>
      <c r="D90" s="7">
        <f t="shared" si="15"/>
        <v>17.20065185139633</v>
      </c>
      <c r="E90" s="7">
        <f t="shared" si="15"/>
        <v>16.060033692378376</v>
      </c>
      <c r="F90" s="7">
        <f t="shared" si="15"/>
        <v>15.895021243104935</v>
      </c>
      <c r="G90" s="7">
        <f t="shared" si="15"/>
        <v>15.277262243541545</v>
      </c>
      <c r="H90" s="7">
        <f t="shared" si="15"/>
        <v>15.432511785499328</v>
      </c>
      <c r="I90" s="7">
        <f t="shared" si="15"/>
        <v>15.523930082237275</v>
      </c>
    </row>
    <row r="91" spans="2:9" x14ac:dyDescent="0.25">
      <c r="B91" s="2" t="s">
        <v>22</v>
      </c>
      <c r="C91" s="7">
        <f t="shared" si="15"/>
        <v>11.043794639037488</v>
      </c>
      <c r="D91" s="7">
        <f t="shared" si="15"/>
        <v>11.329377128317871</v>
      </c>
      <c r="E91" s="7">
        <f t="shared" si="15"/>
        <v>12.694442216112542</v>
      </c>
      <c r="F91" s="7">
        <f t="shared" si="15"/>
        <v>12.803442507333726</v>
      </c>
      <c r="G91" s="7">
        <f t="shared" si="15"/>
        <v>12.524150796143488</v>
      </c>
      <c r="H91" s="7">
        <f t="shared" si="15"/>
        <v>12.638515897821327</v>
      </c>
      <c r="I91" s="7">
        <f t="shared" si="15"/>
        <v>12.709795678523294</v>
      </c>
    </row>
    <row r="92" spans="2:9" x14ac:dyDescent="0.25">
      <c r="B92" s="2" t="s">
        <v>23</v>
      </c>
      <c r="C92" s="7">
        <f t="shared" si="15"/>
        <v>7.2204725371881633</v>
      </c>
      <c r="D92" s="7">
        <f t="shared" si="15"/>
        <v>7.7530344143714789</v>
      </c>
      <c r="E92" s="7">
        <f t="shared" si="15"/>
        <v>7.6569940856019771</v>
      </c>
      <c r="F92" s="7">
        <f t="shared" si="15"/>
        <v>7.6509248501739302</v>
      </c>
      <c r="G92" s="7">
        <f t="shared" si="15"/>
        <v>7.6092853267852547</v>
      </c>
      <c r="H92" s="7">
        <f t="shared" si="15"/>
        <v>7.5482189612873469</v>
      </c>
      <c r="I92" s="7">
        <f t="shared" si="15"/>
        <v>7.5241405722404622</v>
      </c>
    </row>
    <row r="93" spans="2:9" x14ac:dyDescent="0.25">
      <c r="B93" s="2" t="s">
        <v>24</v>
      </c>
      <c r="C93" s="7">
        <f t="shared" si="15"/>
        <v>4.2185290966057014</v>
      </c>
      <c r="D93" s="7">
        <f t="shared" si="15"/>
        <v>4.6213804183225591</v>
      </c>
      <c r="E93" s="7">
        <f t="shared" si="15"/>
        <v>4.5962384136869812</v>
      </c>
      <c r="F93" s="7">
        <f t="shared" si="15"/>
        <v>4.5998902922247167</v>
      </c>
      <c r="G93" s="7">
        <f t="shared" si="15"/>
        <v>4.5322597531146203</v>
      </c>
      <c r="H93" s="7">
        <f t="shared" si="15"/>
        <v>4.4926965039152602</v>
      </c>
      <c r="I93" s="7">
        <f t="shared" si="15"/>
        <v>4.4796365539278318</v>
      </c>
    </row>
    <row r="94" spans="2:9" x14ac:dyDescent="0.25">
      <c r="B94" s="2" t="s">
        <v>25</v>
      </c>
      <c r="C94" s="7">
        <f t="shared" si="15"/>
        <v>3.0019434405824619</v>
      </c>
      <c r="D94" s="7">
        <f t="shared" si="15"/>
        <v>3.1316539960489198</v>
      </c>
      <c r="E94" s="7">
        <f t="shared" si="15"/>
        <v>3.060755671914996</v>
      </c>
      <c r="F94" s="7">
        <f t="shared" si="15"/>
        <v>3.0510345579492144</v>
      </c>
      <c r="G94" s="7">
        <f t="shared" si="15"/>
        <v>3.0770255736706353</v>
      </c>
      <c r="H94" s="7">
        <f t="shared" si="15"/>
        <v>3.0555224573720858</v>
      </c>
      <c r="I94" s="7">
        <f t="shared" si="15"/>
        <v>3.0445040183126304</v>
      </c>
    </row>
    <row r="95" spans="2:9" x14ac:dyDescent="0.25">
      <c r="B95" s="2" t="s">
        <v>26</v>
      </c>
      <c r="C95" s="7">
        <f t="shared" si="15"/>
        <v>11.601973590394433</v>
      </c>
      <c r="D95" s="7">
        <f t="shared" si="15"/>
        <v>11.24943308914529</v>
      </c>
      <c r="E95" s="7">
        <f t="shared" si="15"/>
        <v>10.917934992670814</v>
      </c>
      <c r="F95" s="7">
        <f t="shared" si="15"/>
        <v>10.798720303093283</v>
      </c>
      <c r="G95" s="7">
        <f t="shared" si="15"/>
        <v>10.896331617000891</v>
      </c>
      <c r="H95" s="7">
        <f t="shared" si="15"/>
        <v>10.913540415937234</v>
      </c>
      <c r="I95" s="7">
        <f t="shared" si="15"/>
        <v>11.00921186111168</v>
      </c>
    </row>
    <row r="96" spans="2:9" x14ac:dyDescent="0.25">
      <c r="B96" s="2" t="s">
        <v>27</v>
      </c>
      <c r="C96" s="7">
        <f t="shared" si="15"/>
        <v>7.9982562000643744</v>
      </c>
      <c r="D96" s="7">
        <f t="shared" si="15"/>
        <v>7.7330484045783336</v>
      </c>
      <c r="E96" s="7">
        <f t="shared" si="15"/>
        <v>7.5888071293656063</v>
      </c>
      <c r="F96" s="7">
        <f t="shared" si="15"/>
        <v>7.4897702610159209</v>
      </c>
      <c r="G96" s="7">
        <f t="shared" si="15"/>
        <v>7.6755909608606414</v>
      </c>
      <c r="H96" s="7">
        <f t="shared" si="15"/>
        <v>7.6245993846793088</v>
      </c>
      <c r="I96" s="7">
        <f t="shared" si="15"/>
        <v>7.6352325183667151</v>
      </c>
    </row>
    <row r="97" spans="1:9" x14ac:dyDescent="0.25">
      <c r="B97" s="2" t="s">
        <v>28</v>
      </c>
      <c r="C97" s="7">
        <f t="shared" si="15"/>
        <v>6.620735736898073</v>
      </c>
      <c r="D97" s="7">
        <f t="shared" si="15"/>
        <v>6.435879499734801</v>
      </c>
      <c r="E97" s="7">
        <f t="shared" si="15"/>
        <v>6.3224258512430449</v>
      </c>
      <c r="F97" s="7">
        <f t="shared" si="15"/>
        <v>6.2751484632393773</v>
      </c>
      <c r="G97" s="7">
        <f t="shared" si="15"/>
        <v>6.464957948268915</v>
      </c>
      <c r="H97" s="7">
        <f t="shared" si="15"/>
        <v>6.3893751775844843</v>
      </c>
      <c r="I97" s="7">
        <f t="shared" si="15"/>
        <v>6.3489047211153631</v>
      </c>
    </row>
    <row r="98" spans="1:9" x14ac:dyDescent="0.25">
      <c r="B98" s="2" t="s">
        <v>29</v>
      </c>
      <c r="C98" s="7">
        <f t="shared" si="15"/>
        <v>1.3775204631663005</v>
      </c>
      <c r="D98" s="7">
        <f t="shared" si="15"/>
        <v>1.2971689048435326</v>
      </c>
      <c r="E98" s="7">
        <f t="shared" si="15"/>
        <v>1.2663812781225616</v>
      </c>
      <c r="F98" s="7">
        <f t="shared" si="15"/>
        <v>1.2146217977765437</v>
      </c>
      <c r="G98" s="7">
        <f t="shared" si="15"/>
        <v>1.2106330125917255</v>
      </c>
      <c r="H98" s="7">
        <f t="shared" si="15"/>
        <v>1.2355297287883926</v>
      </c>
      <c r="I98" s="7">
        <f t="shared" si="15"/>
        <v>1.2863277972513514</v>
      </c>
    </row>
    <row r="99" spans="1:9" x14ac:dyDescent="0.25">
      <c r="B99" s="2" t="s">
        <v>30</v>
      </c>
      <c r="C99" s="7">
        <f t="shared" ref="C99:I105" si="16">C25/C$34*100</f>
        <v>3.6037173903300594</v>
      </c>
      <c r="D99" s="7">
        <f t="shared" si="16"/>
        <v>3.5163846845669569</v>
      </c>
      <c r="E99" s="7">
        <f t="shared" si="16"/>
        <v>3.3291278633052075</v>
      </c>
      <c r="F99" s="7">
        <f t="shared" si="16"/>
        <v>3.308950042077361</v>
      </c>
      <c r="G99" s="7">
        <f t="shared" si="16"/>
        <v>3.2207406561402507</v>
      </c>
      <c r="H99" s="7">
        <f t="shared" si="16"/>
        <v>3.2889410312579246</v>
      </c>
      <c r="I99" s="7">
        <f t="shared" si="16"/>
        <v>3.3739793427449651</v>
      </c>
    </row>
    <row r="100" spans="1:9" x14ac:dyDescent="0.25">
      <c r="B100" s="2" t="s">
        <v>31</v>
      </c>
      <c r="C100" s="7">
        <f t="shared" si="16"/>
        <v>2.6751846675983231</v>
      </c>
      <c r="D100" s="7">
        <f t="shared" si="16"/>
        <v>2.7957352929872168</v>
      </c>
      <c r="E100" s="7">
        <f t="shared" si="16"/>
        <v>2.8656753425756438</v>
      </c>
      <c r="F100" s="7">
        <f t="shared" si="16"/>
        <v>2.8384331549162369</v>
      </c>
      <c r="G100" s="7">
        <f t="shared" si="16"/>
        <v>2.9900985701459675</v>
      </c>
      <c r="H100" s="7">
        <f t="shared" si="16"/>
        <v>2.9647825143824336</v>
      </c>
      <c r="I100" s="7">
        <f t="shared" si="16"/>
        <v>2.947444739065483</v>
      </c>
    </row>
    <row r="101" spans="1:9" x14ac:dyDescent="0.25">
      <c r="B101" s="2" t="s">
        <v>32</v>
      </c>
      <c r="C101" s="7">
        <f t="shared" si="16"/>
        <v>0.96601627274986657</v>
      </c>
      <c r="D101" s="7">
        <f t="shared" si="16"/>
        <v>0.98930748476066754</v>
      </c>
      <c r="E101" s="7">
        <f t="shared" si="16"/>
        <v>1.0800522158937595</v>
      </c>
      <c r="F101" s="7">
        <f t="shared" si="16"/>
        <v>1.1062768520001227</v>
      </c>
      <c r="G101" s="7">
        <f t="shared" si="16"/>
        <v>1.2566345290555094</v>
      </c>
      <c r="H101" s="7">
        <f t="shared" si="16"/>
        <v>1.2404180758854781</v>
      </c>
      <c r="I101" s="7">
        <f t="shared" si="16"/>
        <v>1.2307818241882249</v>
      </c>
    </row>
    <row r="102" spans="1:9" x14ac:dyDescent="0.25">
      <c r="B102" s="2" t="s">
        <v>33</v>
      </c>
      <c r="C102" s="7">
        <f t="shared" si="16"/>
        <v>1.7091683948484566</v>
      </c>
      <c r="D102" s="7">
        <f t="shared" si="16"/>
        <v>1.8064278082265492</v>
      </c>
      <c r="E102" s="7">
        <f t="shared" si="16"/>
        <v>1.7856231266818841</v>
      </c>
      <c r="F102" s="7">
        <f t="shared" si="16"/>
        <v>1.7321563029161144</v>
      </c>
      <c r="G102" s="7">
        <f t="shared" si="16"/>
        <v>1.733464041090458</v>
      </c>
      <c r="H102" s="7">
        <f t="shared" si="16"/>
        <v>1.7243644384969554</v>
      </c>
      <c r="I102" s="7">
        <f t="shared" si="16"/>
        <v>1.7163705676506098</v>
      </c>
    </row>
    <row r="103" spans="1:9" x14ac:dyDescent="0.25">
      <c r="B103" s="2" t="s">
        <v>34</v>
      </c>
      <c r="C103" s="7">
        <f t="shared" si="16"/>
        <v>0.51417652307479189</v>
      </c>
      <c r="D103" s="7">
        <f t="shared" si="16"/>
        <v>0.58843424987124404</v>
      </c>
      <c r="E103" s="7">
        <f t="shared" si="16"/>
        <v>0.63045586808923371</v>
      </c>
      <c r="F103" s="7">
        <f t="shared" si="16"/>
        <v>0.54070260675213888</v>
      </c>
      <c r="G103" s="7">
        <f t="shared" si="16"/>
        <v>0.57961910744367984</v>
      </c>
      <c r="H103" s="7">
        <f t="shared" si="16"/>
        <v>0.57224213205258634</v>
      </c>
      <c r="I103" s="7">
        <f t="shared" si="16"/>
        <v>0.56773831415048281</v>
      </c>
    </row>
    <row r="104" spans="1:9" x14ac:dyDescent="0.25">
      <c r="B104" s="2" t="s">
        <v>35</v>
      </c>
      <c r="C104" s="7">
        <f t="shared" si="16"/>
        <v>3.9198829861351605</v>
      </c>
      <c r="D104" s="7">
        <f t="shared" si="16"/>
        <v>4.3577188275899186</v>
      </c>
      <c r="E104" s="7">
        <f t="shared" si="16"/>
        <v>5.4695419440939883</v>
      </c>
      <c r="F104" s="7">
        <f t="shared" si="16"/>
        <v>5.8904898349954173</v>
      </c>
      <c r="G104" s="7">
        <f t="shared" si="16"/>
        <v>4.8622016643031403</v>
      </c>
      <c r="H104" s="7">
        <f t="shared" si="16"/>
        <v>5.1914246171049374</v>
      </c>
      <c r="I104" s="7">
        <f t="shared" si="16"/>
        <v>4.7866011419082675</v>
      </c>
    </row>
    <row r="105" spans="1:9" x14ac:dyDescent="0.25">
      <c r="B105" s="2" t="s">
        <v>36</v>
      </c>
      <c r="C105" s="7">
        <f t="shared" si="16"/>
        <v>1.2072147685187071</v>
      </c>
      <c r="D105" s="7">
        <f t="shared" si="16"/>
        <v>1.1991605875886879</v>
      </c>
      <c r="E105" s="7">
        <f t="shared" si="16"/>
        <v>1.2714861839370493</v>
      </c>
      <c r="F105" s="7">
        <f t="shared" si="16"/>
        <v>1.2384713141424224</v>
      </c>
      <c r="G105" s="7">
        <f t="shared" si="16"/>
        <v>1.2782076540178358</v>
      </c>
      <c r="H105" s="7">
        <f t="shared" si="16"/>
        <v>1.2630266812094992</v>
      </c>
      <c r="I105" s="7">
        <f t="shared" si="16"/>
        <v>1.2535849078667716</v>
      </c>
    </row>
    <row r="106" spans="1:9" x14ac:dyDescent="0.25">
      <c r="B106" s="2"/>
      <c r="C106" s="7"/>
      <c r="D106" s="7"/>
      <c r="E106" s="7"/>
      <c r="F106" s="7"/>
      <c r="G106" s="7"/>
      <c r="H106" s="7"/>
      <c r="I106" s="7"/>
    </row>
    <row r="107" spans="1:9" x14ac:dyDescent="0.25">
      <c r="A107" s="2" t="s">
        <v>54</v>
      </c>
      <c r="C107" s="2" t="s">
        <v>1</v>
      </c>
      <c r="D107" s="2" t="s">
        <v>2</v>
      </c>
      <c r="E107" s="2" t="s">
        <v>3</v>
      </c>
      <c r="F107" s="2" t="s">
        <v>4</v>
      </c>
      <c r="G107" s="2" t="s">
        <v>5</v>
      </c>
      <c r="H107" s="2" t="s">
        <v>6</v>
      </c>
      <c r="I107" s="2" t="s">
        <v>7</v>
      </c>
    </row>
    <row r="108" spans="1:9" x14ac:dyDescent="0.25">
      <c r="B108" s="2" t="s">
        <v>9</v>
      </c>
      <c r="C108" s="9">
        <f>C5/C$53*100</f>
        <v>8.7790596815529263</v>
      </c>
      <c r="D108" s="9">
        <f t="shared" ref="D108:I108" si="17">D5/D$53*100</f>
        <v>8.7654779335219501</v>
      </c>
      <c r="E108" s="9">
        <f t="shared" si="17"/>
        <v>8.9169017175650076</v>
      </c>
      <c r="F108" s="9">
        <f t="shared" si="17"/>
        <v>9.3275579065455005</v>
      </c>
      <c r="G108" s="9">
        <f t="shared" si="17"/>
        <v>10.108892677501414</v>
      </c>
      <c r="H108" s="9">
        <f t="shared" si="17"/>
        <v>10.500662168370424</v>
      </c>
      <c r="I108" s="9">
        <f t="shared" si="17"/>
        <v>10.43065375806216</v>
      </c>
    </row>
    <row r="109" spans="1:9" x14ac:dyDescent="0.25">
      <c r="B109" s="2" t="s">
        <v>10</v>
      </c>
      <c r="C109" s="9">
        <f t="shared" ref="C109:I109" si="18">C6/C$53*100</f>
        <v>4.2155696761697641</v>
      </c>
      <c r="D109" s="9">
        <f t="shared" si="18"/>
        <v>4.136938231110638</v>
      </c>
      <c r="E109" s="9">
        <f t="shared" si="18"/>
        <v>4.2226575518398999</v>
      </c>
      <c r="F109" s="9">
        <f t="shared" si="18"/>
        <v>4.4438159130380894</v>
      </c>
      <c r="G109" s="9">
        <f t="shared" si="18"/>
        <v>4.8755402300619988</v>
      </c>
      <c r="H109" s="9">
        <f t="shared" si="18"/>
        <v>5.0464993622137984</v>
      </c>
      <c r="I109" s="9">
        <f t="shared" si="18"/>
        <v>4.9921585381063327</v>
      </c>
    </row>
    <row r="110" spans="1:9" x14ac:dyDescent="0.25">
      <c r="B110" s="2" t="s">
        <v>11</v>
      </c>
      <c r="C110" s="9">
        <f t="shared" ref="C110:I110" si="19">C7/C$53*100</f>
        <v>2.2751635962378676</v>
      </c>
      <c r="D110" s="9">
        <f t="shared" si="19"/>
        <v>2.2334648807482367</v>
      </c>
      <c r="E110" s="9">
        <f t="shared" si="19"/>
        <v>2.2628614161579543</v>
      </c>
      <c r="F110" s="9">
        <f t="shared" si="19"/>
        <v>2.3527766699028971</v>
      </c>
      <c r="G110" s="9">
        <f t="shared" si="19"/>
        <v>2.5404442939262042</v>
      </c>
      <c r="H110" s="9">
        <f t="shared" si="19"/>
        <v>2.6054272140934067</v>
      </c>
      <c r="I110" s="9">
        <f t="shared" si="19"/>
        <v>2.5682121802313436</v>
      </c>
    </row>
    <row r="111" spans="1:9" x14ac:dyDescent="0.25">
      <c r="B111" s="2" t="s">
        <v>12</v>
      </c>
      <c r="C111" s="9">
        <f t="shared" ref="C111:I111" si="20">C8/C$53*100</f>
        <v>0.11639074239337853</v>
      </c>
      <c r="D111" s="9">
        <f t="shared" si="20"/>
        <v>0.1327040978243805</v>
      </c>
      <c r="E111" s="9">
        <f t="shared" si="20"/>
        <v>0.13112995130991767</v>
      </c>
      <c r="F111" s="9">
        <f t="shared" si="20"/>
        <v>0.13792380186642048</v>
      </c>
      <c r="G111" s="9">
        <f t="shared" si="20"/>
        <v>0.16734464016091768</v>
      </c>
      <c r="H111" s="9">
        <f t="shared" si="20"/>
        <v>0.17186220738189406</v>
      </c>
      <c r="I111" s="9">
        <f t="shared" si="20"/>
        <v>0.16954512202522259</v>
      </c>
    </row>
    <row r="112" spans="1:9" x14ac:dyDescent="0.25">
      <c r="B112" s="2" t="s">
        <v>13</v>
      </c>
      <c r="C112" s="9">
        <f t="shared" ref="C112:I112" si="21">C9/C$53*100</f>
        <v>1.8240153375385184</v>
      </c>
      <c r="D112" s="9">
        <f t="shared" si="21"/>
        <v>1.770735562744209</v>
      </c>
      <c r="E112" s="9">
        <f t="shared" si="21"/>
        <v>1.828666184372028</v>
      </c>
      <c r="F112" s="9">
        <f t="shared" si="21"/>
        <v>1.9531154412687719</v>
      </c>
      <c r="G112" s="9">
        <f t="shared" si="21"/>
        <v>2.1677512959748775</v>
      </c>
      <c r="H112" s="9">
        <f t="shared" si="21"/>
        <v>2.2692099407384974</v>
      </c>
      <c r="I112" s="9">
        <f t="shared" si="21"/>
        <v>2.2544012358497669</v>
      </c>
    </row>
    <row r="113" spans="2:9" x14ac:dyDescent="0.25">
      <c r="B113" s="2" t="s">
        <v>14</v>
      </c>
      <c r="C113" s="9">
        <f t="shared" ref="C113:I113" si="22">C10/C$53*100</f>
        <v>0.55037011469173802</v>
      </c>
      <c r="D113" s="9">
        <f t="shared" si="22"/>
        <v>0.5407885702657923</v>
      </c>
      <c r="E113" s="9">
        <f t="shared" si="22"/>
        <v>0.54962080261414537</v>
      </c>
      <c r="F113" s="9">
        <f t="shared" si="22"/>
        <v>0.5769918310338088</v>
      </c>
      <c r="G113" s="9">
        <f t="shared" si="22"/>
        <v>0.60626352579570486</v>
      </c>
      <c r="H113" s="9">
        <f t="shared" si="22"/>
        <v>0.63541214847970762</v>
      </c>
      <c r="I113" s="9">
        <f t="shared" si="22"/>
        <v>0.63341569688991428</v>
      </c>
    </row>
    <row r="114" spans="2:9" x14ac:dyDescent="0.25">
      <c r="B114" s="2" t="s">
        <v>15</v>
      </c>
      <c r="C114" s="9">
        <f t="shared" ref="C114:I114" si="23">C11/C$53*100</f>
        <v>0.45565509137960947</v>
      </c>
      <c r="D114" s="9">
        <f t="shared" si="23"/>
        <v>0.44184164584075913</v>
      </c>
      <c r="E114" s="9">
        <f t="shared" si="23"/>
        <v>0.46066182746315731</v>
      </c>
      <c r="F114" s="9">
        <f t="shared" si="23"/>
        <v>0.4837502562236527</v>
      </c>
      <c r="G114" s="9">
        <f t="shared" si="23"/>
        <v>0.50947431076970839</v>
      </c>
      <c r="H114" s="9">
        <f t="shared" si="23"/>
        <v>0.5450056335642367</v>
      </c>
      <c r="I114" s="9">
        <f t="shared" si="23"/>
        <v>0.55492484363579142</v>
      </c>
    </row>
    <row r="115" spans="2:9" x14ac:dyDescent="0.25">
      <c r="B115" s="2" t="s">
        <v>16</v>
      </c>
      <c r="C115" s="9">
        <f t="shared" ref="C115:I115" si="24">C12/C$53*100</f>
        <v>0.8179901314671707</v>
      </c>
      <c r="D115" s="9">
        <f t="shared" si="24"/>
        <v>0.78810534663765752</v>
      </c>
      <c r="E115" s="9">
        <f t="shared" si="24"/>
        <v>0.81838355429472531</v>
      </c>
      <c r="F115" s="9">
        <f t="shared" si="24"/>
        <v>0.89237335401131035</v>
      </c>
      <c r="G115" s="9">
        <f t="shared" si="24"/>
        <v>0.91308341318924635</v>
      </c>
      <c r="H115" s="9">
        <f t="shared" si="24"/>
        <v>0.94185751060624334</v>
      </c>
      <c r="I115" s="9">
        <f t="shared" si="24"/>
        <v>0.92438683976125857</v>
      </c>
    </row>
    <row r="116" spans="2:9" x14ac:dyDescent="0.25">
      <c r="B116" s="2" t="s">
        <v>17</v>
      </c>
      <c r="C116" s="9" t="e">
        <f t="shared" ref="C116:I116" si="25">C13/C$53*100</f>
        <v>#VALUE!</v>
      </c>
      <c r="D116" s="9" t="e">
        <f t="shared" si="25"/>
        <v>#VALUE!</v>
      </c>
      <c r="E116" s="9" t="e">
        <f t="shared" si="25"/>
        <v>#VALUE!</v>
      </c>
      <c r="F116" s="9" t="e">
        <f t="shared" si="25"/>
        <v>#VALUE!</v>
      </c>
      <c r="G116" s="9">
        <f t="shared" si="25"/>
        <v>0.1389300462202176</v>
      </c>
      <c r="H116" s="9">
        <f t="shared" si="25"/>
        <v>0.14696672988920229</v>
      </c>
      <c r="I116" s="9">
        <f t="shared" si="25"/>
        <v>0.1416738555628029</v>
      </c>
    </row>
    <row r="117" spans="2:9" x14ac:dyDescent="0.25">
      <c r="B117" s="2" t="s">
        <v>19</v>
      </c>
      <c r="C117" s="9">
        <f t="shared" ref="C117:I117" si="26">C14/C$53*100</f>
        <v>0.16060062487592797</v>
      </c>
      <c r="D117" s="9">
        <f t="shared" si="26"/>
        <v>0.16548426720318787</v>
      </c>
      <c r="E117" s="9">
        <f t="shared" si="26"/>
        <v>0.16214854132967008</v>
      </c>
      <c r="F117" s="9">
        <f t="shared" si="26"/>
        <v>0.17075220908485653</v>
      </c>
      <c r="G117" s="9">
        <f t="shared" si="26"/>
        <v>0.1913655553545795</v>
      </c>
      <c r="H117" s="9">
        <f t="shared" si="26"/>
        <v>0.19643686686565939</v>
      </c>
      <c r="I117" s="9">
        <f t="shared" si="26"/>
        <v>0.19372664752270485</v>
      </c>
    </row>
    <row r="118" spans="2:9" x14ac:dyDescent="0.25">
      <c r="B118" s="2" t="s">
        <v>20</v>
      </c>
      <c r="C118" s="9">
        <f t="shared" ref="C118:I118" si="27">C15/C$53*100</f>
        <v>2.4704596790491298</v>
      </c>
      <c r="D118" s="9">
        <f t="shared" si="27"/>
        <v>2.5007597048504544</v>
      </c>
      <c r="E118" s="9">
        <f t="shared" si="27"/>
        <v>2.5640408704063469</v>
      </c>
      <c r="F118" s="9">
        <f t="shared" si="27"/>
        <v>2.6768976042889854</v>
      </c>
      <c r="G118" s="9">
        <f t="shared" si="27"/>
        <v>2.8104150070106435</v>
      </c>
      <c r="H118" s="9">
        <f t="shared" si="27"/>
        <v>2.9476758660161333</v>
      </c>
      <c r="I118" s="9">
        <f t="shared" si="27"/>
        <v>2.9449621771057366</v>
      </c>
    </row>
    <row r="119" spans="2:9" x14ac:dyDescent="0.25">
      <c r="B119" s="2" t="s">
        <v>21</v>
      </c>
      <c r="C119" s="9">
        <f t="shared" ref="C119:I119" si="28">C16/C$53*100</f>
        <v>1.5009183565798863</v>
      </c>
      <c r="D119" s="9">
        <f t="shared" si="28"/>
        <v>1.5077193424560802</v>
      </c>
      <c r="E119" s="9">
        <f t="shared" si="28"/>
        <v>1.4320574201572063</v>
      </c>
      <c r="F119" s="9">
        <f t="shared" si="28"/>
        <v>1.4826173107083214</v>
      </c>
      <c r="G119" s="9">
        <f t="shared" si="28"/>
        <v>1.5443620442600596</v>
      </c>
      <c r="H119" s="9">
        <f t="shared" si="28"/>
        <v>1.6205159266892353</v>
      </c>
      <c r="I119" s="9">
        <f t="shared" si="28"/>
        <v>1.6192473965218244</v>
      </c>
    </row>
    <row r="120" spans="2:9" x14ac:dyDescent="0.25">
      <c r="B120" s="2" t="s">
        <v>22</v>
      </c>
      <c r="C120" s="9">
        <f t="shared" ref="C120:I120" si="29">C17/C$53*100</f>
        <v>0.96954132246924352</v>
      </c>
      <c r="D120" s="9">
        <f t="shared" si="29"/>
        <v>0.99307405218818579</v>
      </c>
      <c r="E120" s="9">
        <f t="shared" si="29"/>
        <v>1.1319509360038367</v>
      </c>
      <c r="F120" s="9">
        <f t="shared" si="29"/>
        <v>1.1942485139028145</v>
      </c>
      <c r="G120" s="9">
        <f t="shared" si="29"/>
        <v>1.2660529627505841</v>
      </c>
      <c r="H120" s="9">
        <f t="shared" si="29"/>
        <v>1.3271278575260055</v>
      </c>
      <c r="I120" s="9">
        <f t="shared" si="29"/>
        <v>1.3257147805839122</v>
      </c>
    </row>
    <row r="121" spans="2:9" x14ac:dyDescent="0.25">
      <c r="B121" s="2" t="s">
        <v>23</v>
      </c>
      <c r="C121" s="9">
        <f t="shared" ref="C121:I121" si="30">C18/C$53*100</f>
        <v>0.63388959332988759</v>
      </c>
      <c r="D121" s="9">
        <f t="shared" si="30"/>
        <v>0.67959052077009485</v>
      </c>
      <c r="E121" s="9">
        <f t="shared" si="30"/>
        <v>0.68276663713289387</v>
      </c>
      <c r="F121" s="9">
        <f t="shared" si="30"/>
        <v>0.71364444578625308</v>
      </c>
      <c r="G121" s="9">
        <f t="shared" si="30"/>
        <v>0.76921448720958419</v>
      </c>
      <c r="H121" s="9">
        <f t="shared" si="30"/>
        <v>0.79261297285366339</v>
      </c>
      <c r="I121" s="9">
        <f t="shared" si="30"/>
        <v>0.78481705136027935</v>
      </c>
    </row>
    <row r="122" spans="2:9" x14ac:dyDescent="0.25">
      <c r="B122" s="2" t="s">
        <v>24</v>
      </c>
      <c r="C122" s="9">
        <f t="shared" ref="C122:I122" si="31">C19/C$53*100</f>
        <v>0.37034718707469</v>
      </c>
      <c r="D122" s="9">
        <f t="shared" si="31"/>
        <v>0.40508608079216835</v>
      </c>
      <c r="E122" s="9">
        <f t="shared" si="31"/>
        <v>0.40984206205343715</v>
      </c>
      <c r="F122" s="9">
        <f t="shared" si="31"/>
        <v>0.4290574306448256</v>
      </c>
      <c r="G122" s="9">
        <f t="shared" si="31"/>
        <v>0.45816127430794751</v>
      </c>
      <c r="H122" s="9">
        <f t="shared" si="31"/>
        <v>0.47176288212633044</v>
      </c>
      <c r="I122" s="9">
        <f t="shared" si="31"/>
        <v>0.46725537855979959</v>
      </c>
    </row>
    <row r="123" spans="2:9" x14ac:dyDescent="0.25">
      <c r="B123" s="2" t="s">
        <v>25</v>
      </c>
      <c r="C123" s="9">
        <f t="shared" ref="C123:I123" si="32">C20/C$53*100</f>
        <v>0.26354240625519759</v>
      </c>
      <c r="D123" s="9">
        <f t="shared" si="32"/>
        <v>0.27450443997792645</v>
      </c>
      <c r="E123" s="9">
        <f t="shared" si="32"/>
        <v>0.27292457507945672</v>
      </c>
      <c r="F123" s="9">
        <f t="shared" si="32"/>
        <v>0.28458701514142754</v>
      </c>
      <c r="G123" s="9">
        <f t="shared" si="32"/>
        <v>0.31105321290163673</v>
      </c>
      <c r="H123" s="9">
        <f t="shared" si="32"/>
        <v>0.32085009072733295</v>
      </c>
      <c r="I123" s="9">
        <f t="shared" si="32"/>
        <v>0.31756167280047987</v>
      </c>
    </row>
    <row r="124" spans="2:9" x14ac:dyDescent="0.25">
      <c r="B124" s="2" t="s">
        <v>26</v>
      </c>
      <c r="C124" s="9">
        <f t="shared" ref="C124:I124" si="33">C21/C$53*100</f>
        <v>1.0185441857387361</v>
      </c>
      <c r="D124" s="9">
        <f t="shared" si="33"/>
        <v>0.98606657507534723</v>
      </c>
      <c r="E124" s="9">
        <f t="shared" si="33"/>
        <v>0.97354153288409484</v>
      </c>
      <c r="F124" s="9">
        <f t="shared" si="33"/>
        <v>1.0072568894369118</v>
      </c>
      <c r="G124" s="9">
        <f t="shared" si="33"/>
        <v>1.1014984689472747</v>
      </c>
      <c r="H124" s="9">
        <f t="shared" si="33"/>
        <v>1.1459940096861374</v>
      </c>
      <c r="I124" s="9">
        <f t="shared" si="33"/>
        <v>1.1483327707240705</v>
      </c>
    </row>
    <row r="125" spans="2:9" x14ac:dyDescent="0.25">
      <c r="B125" s="2" t="s">
        <v>27</v>
      </c>
      <c r="C125" s="9">
        <f t="shared" ref="C125:I125" si="34">C22/C$53*100</f>
        <v>0.70217168528715856</v>
      </c>
      <c r="D125" s="9">
        <f t="shared" si="34"/>
        <v>0.67783865149188516</v>
      </c>
      <c r="E125" s="9">
        <f t="shared" si="34"/>
        <v>0.67668647326109754</v>
      </c>
      <c r="F125" s="9">
        <f t="shared" si="34"/>
        <v>0.69861265816348428</v>
      </c>
      <c r="G125" s="9">
        <f t="shared" si="34"/>
        <v>0.77591725259740174</v>
      </c>
      <c r="H125" s="9">
        <f t="shared" si="34"/>
        <v>0.80063342307682439</v>
      </c>
      <c r="I125" s="9">
        <f t="shared" si="34"/>
        <v>0.7964046676138018</v>
      </c>
    </row>
    <row r="126" spans="2:9" x14ac:dyDescent="0.25">
      <c r="B126" s="2" t="s">
        <v>28</v>
      </c>
      <c r="C126" s="9">
        <f t="shared" ref="C126:I126" si="35">C23/C$53*100</f>
        <v>0.58123834170018474</v>
      </c>
      <c r="D126" s="9">
        <f t="shared" si="35"/>
        <v>0.564135597377317</v>
      </c>
      <c r="E126" s="9">
        <f t="shared" si="35"/>
        <v>0.56376449932126516</v>
      </c>
      <c r="F126" s="9">
        <f t="shared" si="35"/>
        <v>0.58531810663035311</v>
      </c>
      <c r="G126" s="9">
        <f t="shared" si="35"/>
        <v>0.65353566063610202</v>
      </c>
      <c r="H126" s="9">
        <f t="shared" si="35"/>
        <v>0.67092670206786464</v>
      </c>
      <c r="I126" s="9">
        <f t="shared" si="35"/>
        <v>0.66223226888880549</v>
      </c>
    </row>
    <row r="127" spans="2:9" x14ac:dyDescent="0.25">
      <c r="B127" s="2" t="s">
        <v>29</v>
      </c>
      <c r="C127" s="9">
        <f t="shared" ref="C127:I127" si="36">C24/C$53*100</f>
        <v>0.12093334358697383</v>
      </c>
      <c r="D127" s="9">
        <f t="shared" si="36"/>
        <v>0.11370305411456821</v>
      </c>
      <c r="E127" s="9">
        <f t="shared" si="36"/>
        <v>0.11292197393983239</v>
      </c>
      <c r="F127" s="9">
        <f t="shared" si="36"/>
        <v>0.1132945515331311</v>
      </c>
      <c r="G127" s="9">
        <f t="shared" si="36"/>
        <v>0.12238159196129972</v>
      </c>
      <c r="H127" s="9">
        <f t="shared" si="36"/>
        <v>0.12973880280985245</v>
      </c>
      <c r="I127" s="9">
        <f t="shared" si="36"/>
        <v>0.13417239872499628</v>
      </c>
    </row>
    <row r="128" spans="2:9" x14ac:dyDescent="0.25">
      <c r="B128" s="2" t="s">
        <v>30</v>
      </c>
      <c r="C128" s="9">
        <f t="shared" ref="C128:I128" si="37">C25/C$53*100</f>
        <v>0.3163725004515775</v>
      </c>
      <c r="D128" s="9">
        <f t="shared" si="37"/>
        <v>0.30822792358346207</v>
      </c>
      <c r="E128" s="9">
        <f t="shared" si="37"/>
        <v>0.29685505962299735</v>
      </c>
      <c r="F128" s="9">
        <f t="shared" si="37"/>
        <v>0.30864423127342761</v>
      </c>
      <c r="G128" s="9">
        <f t="shared" si="37"/>
        <v>0.3255812163498728</v>
      </c>
      <c r="H128" s="9">
        <f t="shared" si="37"/>
        <v>0.34536058660931296</v>
      </c>
      <c r="I128" s="9">
        <f t="shared" si="37"/>
        <v>0.35192810311026868</v>
      </c>
    </row>
    <row r="129" spans="1:9" x14ac:dyDescent="0.25">
      <c r="B129" s="2" t="s">
        <v>31</v>
      </c>
      <c r="C129" s="9">
        <f t="shared" ref="C129:I129" si="38">C26/C$53*100</f>
        <v>0.23485605856021002</v>
      </c>
      <c r="D129" s="9">
        <f t="shared" si="38"/>
        <v>0.24505956018647973</v>
      </c>
      <c r="E129" s="9">
        <f t="shared" si="38"/>
        <v>0.25552945384196452</v>
      </c>
      <c r="F129" s="9">
        <f t="shared" si="38"/>
        <v>0.26475649616339841</v>
      </c>
      <c r="G129" s="9">
        <f t="shared" si="38"/>
        <v>0.30226585540756018</v>
      </c>
      <c r="H129" s="9">
        <f t="shared" si="38"/>
        <v>0.31132179586221764</v>
      </c>
      <c r="I129" s="9">
        <f t="shared" si="38"/>
        <v>0.30743775544213919</v>
      </c>
    </row>
    <row r="130" spans="1:9" x14ac:dyDescent="0.25">
      <c r="B130" s="2" t="s">
        <v>32</v>
      </c>
      <c r="C130" s="9">
        <f t="shared" ref="C130:I130" si="39">C27/C$53*100</f>
        <v>8.4807145118223876E-2</v>
      </c>
      <c r="D130" s="9">
        <f t="shared" si="39"/>
        <v>8.6717529271377353E-2</v>
      </c>
      <c r="E130" s="9">
        <f t="shared" si="39"/>
        <v>9.630719458962958E-2</v>
      </c>
      <c r="F130" s="9">
        <f t="shared" si="39"/>
        <v>0.10318861397702012</v>
      </c>
      <c r="G130" s="9">
        <f t="shared" si="39"/>
        <v>0.12703183589064679</v>
      </c>
      <c r="H130" s="9">
        <f t="shared" si="39"/>
        <v>0.13025211162413475</v>
      </c>
      <c r="I130" s="9">
        <f t="shared" si="39"/>
        <v>0.12837859059823509</v>
      </c>
    </row>
    <row r="131" spans="1:9" x14ac:dyDescent="0.25">
      <c r="B131" s="2" t="s">
        <v>33</v>
      </c>
      <c r="C131" s="9">
        <f t="shared" ref="C131:I131" si="40">C28/C$53*100</f>
        <v>0.15004891344198615</v>
      </c>
      <c r="D131" s="9">
        <f t="shared" si="40"/>
        <v>0.15834203091510238</v>
      </c>
      <c r="E131" s="9">
        <f t="shared" si="40"/>
        <v>0.15922225925233494</v>
      </c>
      <c r="F131" s="9">
        <f t="shared" si="40"/>
        <v>0.16156788218637827</v>
      </c>
      <c r="G131" s="9">
        <f t="shared" si="40"/>
        <v>0.17523401951691342</v>
      </c>
      <c r="H131" s="9">
        <f t="shared" si="40"/>
        <v>0.1810696842380829</v>
      </c>
      <c r="I131" s="9">
        <f t="shared" si="40"/>
        <v>0.17902867111692117</v>
      </c>
    </row>
    <row r="132" spans="1:9" x14ac:dyDescent="0.25">
      <c r="B132" s="2" t="s">
        <v>34</v>
      </c>
      <c r="C132" s="9">
        <f t="shared" ref="C132:I132" si="41">C29/C$53*100</f>
        <v>4.5139863829269732E-2</v>
      </c>
      <c r="D132" s="9">
        <f t="shared" si="41"/>
        <v>5.1579074325749312E-2</v>
      </c>
      <c r="E132" s="9">
        <f t="shared" si="41"/>
        <v>5.6217130130138272E-2</v>
      </c>
      <c r="F132" s="9">
        <f t="shared" si="41"/>
        <v>5.0434348747006752E-2</v>
      </c>
      <c r="G132" s="9">
        <f t="shared" si="41"/>
        <v>5.8593073509773205E-2</v>
      </c>
      <c r="H132" s="9">
        <f t="shared" si="41"/>
        <v>6.0089213071922269E-2</v>
      </c>
      <c r="I132" s="9">
        <f t="shared" si="41"/>
        <v>5.9218817800896086E-2</v>
      </c>
    </row>
    <row r="133" spans="1:9" x14ac:dyDescent="0.25">
      <c r="B133" s="2" t="s">
        <v>35</v>
      </c>
      <c r="C133" s="9">
        <f t="shared" ref="C133:I133" si="42">C30/C$53*100</f>
        <v>0.34412886679984478</v>
      </c>
      <c r="D133" s="9">
        <f t="shared" si="42"/>
        <v>0.38197488223732573</v>
      </c>
      <c r="E133" s="9">
        <f t="shared" si="42"/>
        <v>0.48771367955585537</v>
      </c>
      <c r="F133" s="9">
        <f t="shared" si="42"/>
        <v>0.54943885033837414</v>
      </c>
      <c r="G133" s="9">
        <f t="shared" si="42"/>
        <v>0.49151474800809203</v>
      </c>
      <c r="H133" s="9">
        <f t="shared" si="42"/>
        <v>0.54513396076780729</v>
      </c>
      <c r="I133" s="9">
        <f t="shared" si="42"/>
        <v>0.49927379189190091</v>
      </c>
    </row>
    <row r="134" spans="1:9" x14ac:dyDescent="0.25">
      <c r="B134" s="2" t="s">
        <v>36</v>
      </c>
      <c r="C134" s="9">
        <f t="shared" ref="C134:I134" si="43">C31/C$53*100</f>
        <v>0.10598210501277831</v>
      </c>
      <c r="D134" s="9">
        <f t="shared" si="43"/>
        <v>0.10511215669257862</v>
      </c>
      <c r="E134" s="9">
        <f t="shared" si="43"/>
        <v>0.11337717337408453</v>
      </c>
      <c r="F134" s="9">
        <f t="shared" si="43"/>
        <v>0.11551912898258951</v>
      </c>
      <c r="G134" s="9">
        <f t="shared" si="43"/>
        <v>0.12921263994027163</v>
      </c>
      <c r="H134" s="9">
        <f t="shared" si="43"/>
        <v>0.13262616489019041</v>
      </c>
      <c r="I134" s="9">
        <f t="shared" si="43"/>
        <v>0.13075710130290549</v>
      </c>
    </row>
    <row r="137" spans="1:9" x14ac:dyDescent="0.25">
      <c r="A137" s="2" t="s">
        <v>58</v>
      </c>
      <c r="C137" s="2" t="s">
        <v>1</v>
      </c>
      <c r="D137" s="2" t="s">
        <v>2</v>
      </c>
      <c r="E137" s="2" t="s">
        <v>3</v>
      </c>
      <c r="F137" s="2" t="s">
        <v>4</v>
      </c>
      <c r="G137" s="2" t="s">
        <v>5</v>
      </c>
      <c r="H137" s="2" t="s">
        <v>6</v>
      </c>
      <c r="I137" s="2" t="s">
        <v>7</v>
      </c>
    </row>
    <row r="138" spans="1:9" x14ac:dyDescent="0.25">
      <c r="B138" s="2" t="s">
        <v>9</v>
      </c>
      <c r="C138" s="9">
        <f>C5/C$54*100</f>
        <v>11.354509147550191</v>
      </c>
      <c r="D138" s="9">
        <f t="shared" ref="D138:I138" si="44">D5/D$54*100</f>
        <v>11.319914115847888</v>
      </c>
      <c r="E138" s="9">
        <f t="shared" si="44"/>
        <v>11.317317874153716</v>
      </c>
      <c r="F138" s="9">
        <f t="shared" si="44"/>
        <v>11.557231937678276</v>
      </c>
      <c r="G138" s="9">
        <f t="shared" si="44"/>
        <v>12.026064542516078</v>
      </c>
      <c r="H138" s="9">
        <f t="shared" si="44"/>
        <v>12.045336029137649</v>
      </c>
      <c r="I138" s="9">
        <f t="shared" si="44"/>
        <v>12.199701051882228</v>
      </c>
    </row>
    <row r="139" spans="1:9" x14ac:dyDescent="0.25">
      <c r="B139" s="2" t="s">
        <v>10</v>
      </c>
      <c r="C139" s="9">
        <f t="shared" ref="C139:I139" si="45">C6/C$54*100</f>
        <v>5.4522609694501849</v>
      </c>
      <c r="D139" s="9">
        <f t="shared" si="45"/>
        <v>5.3425250549828256</v>
      </c>
      <c r="E139" s="9">
        <f t="shared" si="45"/>
        <v>5.3593904364483613</v>
      </c>
      <c r="F139" s="9">
        <f t="shared" si="45"/>
        <v>5.5060726194245069</v>
      </c>
      <c r="G139" s="9">
        <f t="shared" si="45"/>
        <v>5.8001962585729583</v>
      </c>
      <c r="H139" s="9">
        <f t="shared" si="45"/>
        <v>5.7888521327533971</v>
      </c>
      <c r="I139" s="9">
        <f t="shared" si="45"/>
        <v>5.8388326543218909</v>
      </c>
    </row>
    <row r="140" spans="1:9" x14ac:dyDescent="0.25">
      <c r="B140" s="2" t="s">
        <v>11</v>
      </c>
      <c r="C140" s="9">
        <f t="shared" ref="C140:I140" si="46">C7/C$54*100</f>
        <v>2.9426119428187323</v>
      </c>
      <c r="D140" s="9">
        <f t="shared" si="46"/>
        <v>2.8843413699261893</v>
      </c>
      <c r="E140" s="9">
        <f t="shared" si="46"/>
        <v>2.8720202109405499</v>
      </c>
      <c r="F140" s="9">
        <f t="shared" si="46"/>
        <v>2.9151880850339977</v>
      </c>
      <c r="G140" s="9">
        <f t="shared" si="46"/>
        <v>3.0222446730905994</v>
      </c>
      <c r="H140" s="9">
        <f t="shared" si="46"/>
        <v>2.9886921215069759</v>
      </c>
      <c r="I140" s="9">
        <f t="shared" si="46"/>
        <v>3.0037830382786979</v>
      </c>
    </row>
    <row r="141" spans="1:9" x14ac:dyDescent="0.25">
      <c r="B141" s="2" t="s">
        <v>12</v>
      </c>
      <c r="C141" s="9">
        <f t="shared" ref="C141:I141" si="47">C8/C$54*100</f>
        <v>0.15053545563344478</v>
      </c>
      <c r="D141" s="9">
        <f t="shared" si="47"/>
        <v>0.17137673514049717</v>
      </c>
      <c r="E141" s="9">
        <f t="shared" si="47"/>
        <v>0.16642993147197019</v>
      </c>
      <c r="F141" s="9">
        <f t="shared" si="47"/>
        <v>0.17089332318998771</v>
      </c>
      <c r="G141" s="9">
        <f t="shared" si="47"/>
        <v>0.19908188835542642</v>
      </c>
      <c r="H141" s="9">
        <f t="shared" si="47"/>
        <v>0.19714357108448102</v>
      </c>
      <c r="I141" s="9">
        <f t="shared" si="47"/>
        <v>0.19830011152597998</v>
      </c>
    </row>
    <row r="142" spans="1:9" x14ac:dyDescent="0.25">
      <c r="B142" s="2" t="s">
        <v>13</v>
      </c>
      <c r="C142" s="9">
        <f t="shared" ref="C142:I142" si="48">C9/C$54*100</f>
        <v>2.3591135709980073</v>
      </c>
      <c r="D142" s="9">
        <f t="shared" si="48"/>
        <v>2.2867634422402974</v>
      </c>
      <c r="E142" s="9">
        <f t="shared" si="48"/>
        <v>2.3209402940358412</v>
      </c>
      <c r="F142" s="9">
        <f t="shared" si="48"/>
        <v>2.419991211200522</v>
      </c>
      <c r="G142" s="9">
        <f t="shared" si="48"/>
        <v>2.5788696971269331</v>
      </c>
      <c r="H142" s="9">
        <f t="shared" si="48"/>
        <v>2.6030164401619396</v>
      </c>
      <c r="I142" s="9">
        <f t="shared" si="48"/>
        <v>2.6367495045172125</v>
      </c>
    </row>
    <row r="143" spans="1:9" x14ac:dyDescent="0.25">
      <c r="B143" s="2" t="s">
        <v>14</v>
      </c>
      <c r="C143" s="9">
        <f t="shared" ref="C143:I143" si="49">C10/C$54*100</f>
        <v>0.71182822858998607</v>
      </c>
      <c r="D143" s="9">
        <f t="shared" si="49"/>
        <v>0.69838521261113495</v>
      </c>
      <c r="E143" s="9">
        <f t="shared" si="49"/>
        <v>0.69757787294871909</v>
      </c>
      <c r="F143" s="9">
        <f t="shared" si="49"/>
        <v>0.71491686079203143</v>
      </c>
      <c r="G143" s="9">
        <f t="shared" si="49"/>
        <v>0.72124262504234971</v>
      </c>
      <c r="H143" s="9">
        <f t="shared" si="49"/>
        <v>0.72888287640456051</v>
      </c>
      <c r="I143" s="9">
        <f t="shared" si="49"/>
        <v>0.74084351018303174</v>
      </c>
    </row>
    <row r="144" spans="1:9" x14ac:dyDescent="0.25">
      <c r="B144" s="2" t="s">
        <v>15</v>
      </c>
      <c r="C144" s="9">
        <f t="shared" ref="C144:I144" si="50">C11/C$54*100</f>
        <v>0.58932734152257316</v>
      </c>
      <c r="D144" s="9">
        <f t="shared" si="50"/>
        <v>0.57060316866403149</v>
      </c>
      <c r="E144" s="9">
        <f t="shared" si="50"/>
        <v>0.58467127922015216</v>
      </c>
      <c r="F144" s="9">
        <f t="shared" si="50"/>
        <v>0.59938667410091995</v>
      </c>
      <c r="G144" s="9">
        <f t="shared" si="50"/>
        <v>0.60609714036303253</v>
      </c>
      <c r="H144" s="9">
        <f t="shared" si="50"/>
        <v>0.62517733537113374</v>
      </c>
      <c r="I144" s="9">
        <f t="shared" si="50"/>
        <v>0.64904054488305474</v>
      </c>
    </row>
    <row r="145" spans="2:9" x14ac:dyDescent="0.25">
      <c r="B145" s="2" t="s">
        <v>16</v>
      </c>
      <c r="C145" s="9">
        <f t="shared" ref="C145:I145" si="51">C12/C$54*100</f>
        <v>1.0579580008854483</v>
      </c>
      <c r="D145" s="9">
        <f t="shared" si="51"/>
        <v>1.0177750609651308</v>
      </c>
      <c r="E145" s="9">
        <f t="shared" si="51"/>
        <v>1.03869114186697</v>
      </c>
      <c r="F145" s="9">
        <f t="shared" si="51"/>
        <v>1.1056876763075703</v>
      </c>
      <c r="G145" s="9">
        <f t="shared" si="51"/>
        <v>1.0862515223011393</v>
      </c>
      <c r="H145" s="9">
        <f t="shared" si="51"/>
        <v>1.0804071233709527</v>
      </c>
      <c r="I145" s="9">
        <f t="shared" si="51"/>
        <v>1.0811635936688053</v>
      </c>
    </row>
    <row r="146" spans="2:9" x14ac:dyDescent="0.25">
      <c r="B146" s="2" t="s">
        <v>17</v>
      </c>
      <c r="C146" s="9" t="e">
        <f t="shared" ref="C146:I146" si="52">C13/C$54*100</f>
        <v>#VALUE!</v>
      </c>
      <c r="D146" s="9" t="e">
        <f t="shared" si="52"/>
        <v>#VALUE!</v>
      </c>
      <c r="E146" s="9" t="e">
        <f t="shared" si="52"/>
        <v>#VALUE!</v>
      </c>
      <c r="F146" s="9" t="e">
        <f t="shared" si="52"/>
        <v>#VALUE!</v>
      </c>
      <c r="G146" s="9">
        <f t="shared" si="52"/>
        <v>0.1652784094204115</v>
      </c>
      <c r="H146" s="9">
        <f t="shared" si="52"/>
        <v>0.16858590612992488</v>
      </c>
      <c r="I146" s="9">
        <f t="shared" si="52"/>
        <v>0.16570185578232069</v>
      </c>
    </row>
    <row r="147" spans="2:9" x14ac:dyDescent="0.25">
      <c r="B147" s="2" t="s">
        <v>19</v>
      </c>
      <c r="C147" s="9">
        <f t="shared" ref="C147:I147" si="53">C14/C$54*100</f>
        <v>0.20771487270871761</v>
      </c>
      <c r="D147" s="9">
        <f t="shared" si="53"/>
        <v>0.21370970373448137</v>
      </c>
      <c r="E147" s="9">
        <f t="shared" si="53"/>
        <v>0.20579867796943102</v>
      </c>
      <c r="F147" s="9">
        <f t="shared" si="53"/>
        <v>0.21156908421654466</v>
      </c>
      <c r="G147" s="9">
        <f t="shared" si="53"/>
        <v>0.22765841851606541</v>
      </c>
      <c r="H147" s="9">
        <f t="shared" si="53"/>
        <v>0.22533322489271557</v>
      </c>
      <c r="I147" s="9">
        <f t="shared" si="53"/>
        <v>0.22658284325981132</v>
      </c>
    </row>
    <row r="148" spans="2:9" x14ac:dyDescent="0.25">
      <c r="B148" s="2" t="s">
        <v>20</v>
      </c>
      <c r="C148" s="9">
        <f t="shared" ref="C148:I148" si="54">C15/C$54*100</f>
        <v>3.1952006298988214</v>
      </c>
      <c r="D148" s="9">
        <f t="shared" si="54"/>
        <v>3.2295312700543191</v>
      </c>
      <c r="E148" s="9">
        <f t="shared" si="54"/>
        <v>3.254276708640738</v>
      </c>
      <c r="F148" s="9">
        <f t="shared" si="54"/>
        <v>3.3167873945304689</v>
      </c>
      <c r="G148" s="9">
        <f t="shared" si="54"/>
        <v>3.3434158758840029</v>
      </c>
      <c r="H148" s="9">
        <f t="shared" si="54"/>
        <v>3.3812864124028592</v>
      </c>
      <c r="I148" s="9">
        <f t="shared" si="54"/>
        <v>3.4444301386210512</v>
      </c>
    </row>
    <row r="149" spans="2:9" x14ac:dyDescent="0.25">
      <c r="B149" s="2" t="s">
        <v>21</v>
      </c>
      <c r="C149" s="9">
        <f t="shared" ref="C149:I149" si="55">C16/C$54*100</f>
        <v>1.9412319573726522</v>
      </c>
      <c r="D149" s="9">
        <f t="shared" si="55"/>
        <v>1.9470990169440643</v>
      </c>
      <c r="E149" s="9">
        <f t="shared" si="55"/>
        <v>1.8175650636626468</v>
      </c>
      <c r="F149" s="9">
        <f t="shared" si="55"/>
        <v>1.8370244716088699</v>
      </c>
      <c r="G149" s="9">
        <f t="shared" si="55"/>
        <v>1.837253417737746</v>
      </c>
      <c r="H149" s="9">
        <f t="shared" si="55"/>
        <v>1.8588979022996648</v>
      </c>
      <c r="I149" s="9">
        <f t="shared" si="55"/>
        <v>1.8938730615361623</v>
      </c>
    </row>
    <row r="150" spans="2:9" x14ac:dyDescent="0.25">
      <c r="B150" s="2" t="s">
        <v>22</v>
      </c>
      <c r="C150" s="9">
        <f t="shared" ref="C150:I150" si="56">C17/C$54*100</f>
        <v>1.2539686725261689</v>
      </c>
      <c r="D150" s="9">
        <f t="shared" si="56"/>
        <v>1.2824757607860968</v>
      </c>
      <c r="E150" s="9">
        <f t="shared" si="56"/>
        <v>1.4366703779482197</v>
      </c>
      <c r="F150" s="9">
        <f t="shared" si="56"/>
        <v>1.4797235465798497</v>
      </c>
      <c r="G150" s="9">
        <f t="shared" si="56"/>
        <v>1.5061624581462567</v>
      </c>
      <c r="H150" s="9">
        <f t="shared" si="56"/>
        <v>1.5223517089885619</v>
      </c>
      <c r="I150" s="9">
        <f t="shared" si="56"/>
        <v>1.5505570770848884</v>
      </c>
    </row>
    <row r="151" spans="2:9" x14ac:dyDescent="0.25">
      <c r="B151" s="2" t="s">
        <v>23</v>
      </c>
      <c r="C151" s="9">
        <f t="shared" ref="C151:I151" si="57">C18/C$54*100</f>
        <v>0.81984921473137928</v>
      </c>
      <c r="D151" s="9">
        <f t="shared" si="57"/>
        <v>0.87763683707898166</v>
      </c>
      <c r="E151" s="9">
        <f t="shared" si="57"/>
        <v>0.8665663602727256</v>
      </c>
      <c r="F151" s="9">
        <f t="shared" si="57"/>
        <v>0.88423513031206535</v>
      </c>
      <c r="G151" s="9">
        <f t="shared" si="57"/>
        <v>0.91509756462340031</v>
      </c>
      <c r="H151" s="9">
        <f t="shared" si="57"/>
        <v>0.90920833810214441</v>
      </c>
      <c r="I151" s="9">
        <f t="shared" si="57"/>
        <v>0.91792265653671701</v>
      </c>
    </row>
    <row r="152" spans="2:9" x14ac:dyDescent="0.25">
      <c r="B152" s="2" t="s">
        <v>24</v>
      </c>
      <c r="C152" s="9">
        <f t="shared" ref="C152:I152" si="58">C19/C$54*100</f>
        <v>0.47899327216616083</v>
      </c>
      <c r="D152" s="9">
        <f t="shared" si="58"/>
        <v>0.5231362943207255</v>
      </c>
      <c r="E152" s="9">
        <f t="shared" si="58"/>
        <v>0.52017091153091599</v>
      </c>
      <c r="F152" s="9">
        <f t="shared" si="58"/>
        <v>0.53161998995115756</v>
      </c>
      <c r="G152" s="9">
        <f t="shared" si="58"/>
        <v>0.54505248314404398</v>
      </c>
      <c r="H152" s="9">
        <f t="shared" si="58"/>
        <v>0.54116039066591248</v>
      </c>
      <c r="I152" s="9">
        <f t="shared" si="58"/>
        <v>0.54650226779003441</v>
      </c>
    </row>
    <row r="153" spans="2:9" x14ac:dyDescent="0.25">
      <c r="B153" s="2" t="s">
        <v>25</v>
      </c>
      <c r="C153" s="9">
        <f t="shared" ref="C153:I153" si="59">C20/C$54*100</f>
        <v>0.34085594256521851</v>
      </c>
      <c r="D153" s="9">
        <f t="shared" si="59"/>
        <v>0.35450054275825615</v>
      </c>
      <c r="E153" s="9">
        <f t="shared" si="59"/>
        <v>0.34639544874180955</v>
      </c>
      <c r="F153" s="9">
        <f t="shared" si="59"/>
        <v>0.3526151403609078</v>
      </c>
      <c r="G153" s="9">
        <f t="shared" si="59"/>
        <v>0.37004508147935622</v>
      </c>
      <c r="H153" s="9">
        <f t="shared" si="59"/>
        <v>0.36804794743623193</v>
      </c>
      <c r="I153" s="9">
        <f t="shared" si="59"/>
        <v>0.37142038874668265</v>
      </c>
    </row>
    <row r="154" spans="2:9" x14ac:dyDescent="0.25">
      <c r="B154" s="2" t="s">
        <v>26</v>
      </c>
      <c r="C154" s="9">
        <f t="shared" ref="C154:I154" si="60">C21/C$54*100</f>
        <v>1.3173471526176932</v>
      </c>
      <c r="D154" s="9">
        <f t="shared" si="60"/>
        <v>1.273426164211021</v>
      </c>
      <c r="E154" s="9">
        <f t="shared" si="60"/>
        <v>1.2356174084140172</v>
      </c>
      <c r="F154" s="9">
        <f t="shared" si="60"/>
        <v>1.248033151729645</v>
      </c>
      <c r="G154" s="9">
        <f t="shared" si="60"/>
        <v>1.3103998730271131</v>
      </c>
      <c r="H154" s="9">
        <f t="shared" si="60"/>
        <v>1.3145726157753865</v>
      </c>
      <c r="I154" s="9">
        <f t="shared" si="60"/>
        <v>1.3430909352239846</v>
      </c>
    </row>
    <row r="155" spans="2:9" x14ac:dyDescent="0.25">
      <c r="B155" s="2" t="s">
        <v>27</v>
      </c>
      <c r="C155" s="9">
        <f t="shared" ref="C155:I155" si="61">C22/C$54*100</f>
        <v>0.90816273188080965</v>
      </c>
      <c r="D155" s="9">
        <f t="shared" si="61"/>
        <v>0.87537443793521263</v>
      </c>
      <c r="E155" s="9">
        <f t="shared" si="61"/>
        <v>0.85884942568674527</v>
      </c>
      <c r="F155" s="9">
        <f t="shared" si="61"/>
        <v>0.86561012066486165</v>
      </c>
      <c r="G155" s="9">
        <f t="shared" si="61"/>
        <v>0.92307152297263062</v>
      </c>
      <c r="H155" s="9">
        <f t="shared" si="61"/>
        <v>0.91840861676018448</v>
      </c>
      <c r="I155" s="9">
        <f t="shared" si="61"/>
        <v>0.93147554185683801</v>
      </c>
    </row>
    <row r="156" spans="2:9" x14ac:dyDescent="0.25">
      <c r="B156" s="2" t="s">
        <v>28</v>
      </c>
      <c r="C156" s="9">
        <f t="shared" ref="C156:I156" si="62">C23/C$54*100</f>
        <v>0.75175204488121627</v>
      </c>
      <c r="D156" s="9">
        <f t="shared" si="62"/>
        <v>0.72853603196944028</v>
      </c>
      <c r="E156" s="9">
        <f t="shared" si="62"/>
        <v>0.71552903094284437</v>
      </c>
      <c r="F156" s="9">
        <f t="shared" si="62"/>
        <v>0.7252334623302289</v>
      </c>
      <c r="G156" s="9">
        <f t="shared" si="62"/>
        <v>0.77748001550534296</v>
      </c>
      <c r="H156" s="9">
        <f t="shared" si="62"/>
        <v>0.76962171030236171</v>
      </c>
      <c r="I156" s="9">
        <f t="shared" si="62"/>
        <v>0.77454739604491141</v>
      </c>
    </row>
    <row r="157" spans="2:9" x14ac:dyDescent="0.25">
      <c r="B157" s="2" t="s">
        <v>29</v>
      </c>
      <c r="C157" s="9">
        <f t="shared" ref="C157:I157" si="63">C24/C$54*100</f>
        <v>0.15641068699959335</v>
      </c>
      <c r="D157" s="9">
        <f t="shared" si="63"/>
        <v>0.14683840596577249</v>
      </c>
      <c r="E157" s="9">
        <f t="shared" si="63"/>
        <v>0.14332039474390096</v>
      </c>
      <c r="F157" s="9">
        <f t="shared" si="63"/>
        <v>0.14037665833463275</v>
      </c>
      <c r="G157" s="9">
        <f t="shared" si="63"/>
        <v>0.14559150746728769</v>
      </c>
      <c r="H157" s="9">
        <f t="shared" si="63"/>
        <v>0.14882370757245494</v>
      </c>
      <c r="I157" s="9">
        <f t="shared" si="63"/>
        <v>0.1569281458119266</v>
      </c>
    </row>
    <row r="158" spans="2:9" x14ac:dyDescent="0.25">
      <c r="B158" s="2" t="s">
        <v>30</v>
      </c>
      <c r="C158" s="9">
        <f t="shared" ref="C158:I158" si="64">C25/C$54*100</f>
        <v>0.40918442073688355</v>
      </c>
      <c r="D158" s="9">
        <f t="shared" si="64"/>
        <v>0.3980517262758082</v>
      </c>
      <c r="E158" s="9">
        <f t="shared" si="64"/>
        <v>0.37676798272727197</v>
      </c>
      <c r="F158" s="9">
        <f t="shared" si="64"/>
        <v>0.38242303106478354</v>
      </c>
      <c r="G158" s="9">
        <f t="shared" si="64"/>
        <v>0.38732835005448235</v>
      </c>
      <c r="H158" s="9">
        <f t="shared" si="64"/>
        <v>0.39616399901520216</v>
      </c>
      <c r="I158" s="9">
        <f t="shared" si="64"/>
        <v>0.41161539336714659</v>
      </c>
    </row>
    <row r="159" spans="2:9" x14ac:dyDescent="0.25">
      <c r="B159" s="2" t="s">
        <v>31</v>
      </c>
      <c r="C159" s="9">
        <f t="shared" ref="C159:I159" si="65">C26/C$54*100</f>
        <v>0.30375408779631174</v>
      </c>
      <c r="D159" s="9">
        <f t="shared" si="65"/>
        <v>0.3164748340726013</v>
      </c>
      <c r="E159" s="9">
        <f t="shared" si="65"/>
        <v>0.32431758776052905</v>
      </c>
      <c r="F159" s="9">
        <f t="shared" si="65"/>
        <v>0.32804430310962845</v>
      </c>
      <c r="G159" s="9">
        <f t="shared" si="65"/>
        <v>0.35959118393060441</v>
      </c>
      <c r="H159" s="9">
        <f t="shared" si="65"/>
        <v>0.35711801639048046</v>
      </c>
      <c r="I159" s="9">
        <f t="shared" si="65"/>
        <v>0.35957944683541909</v>
      </c>
    </row>
    <row r="160" spans="2:9" x14ac:dyDescent="0.25">
      <c r="B160" s="2" t="s">
        <v>32</v>
      </c>
      <c r="C160" s="9">
        <f t="shared" ref="C160:I160" si="66">C27/C$54*100</f>
        <v>0.109686406056207</v>
      </c>
      <c r="D160" s="9">
        <f t="shared" si="66"/>
        <v>0.11198875761656249</v>
      </c>
      <c r="E160" s="9">
        <f t="shared" si="66"/>
        <v>0.12223294247953774</v>
      </c>
      <c r="F160" s="9">
        <f t="shared" si="66"/>
        <v>0.12785498165850001</v>
      </c>
      <c r="G160" s="9">
        <f t="shared" si="66"/>
        <v>0.15112367952775854</v>
      </c>
      <c r="H160" s="9">
        <f t="shared" si="66"/>
        <v>0.14941252540656952</v>
      </c>
      <c r="I160" s="9">
        <f t="shared" si="66"/>
        <v>0.15015170315186613</v>
      </c>
    </row>
    <row r="161" spans="2:9" x14ac:dyDescent="0.25">
      <c r="B161" s="2" t="s">
        <v>33</v>
      </c>
      <c r="C161" s="9">
        <f t="shared" ref="C161:I161" si="67">C28/C$54*100</f>
        <v>0.19406768174010475</v>
      </c>
      <c r="D161" s="9">
        <f t="shared" si="67"/>
        <v>0.20448607645603875</v>
      </c>
      <c r="E161" s="9">
        <f t="shared" si="67"/>
        <v>0.20208464528099135</v>
      </c>
      <c r="F161" s="9">
        <f t="shared" si="67"/>
        <v>0.20018932145112844</v>
      </c>
      <c r="G161" s="9">
        <f t="shared" si="67"/>
        <v>0.20846750440284589</v>
      </c>
      <c r="H161" s="9">
        <f t="shared" si="67"/>
        <v>0.20770549098391092</v>
      </c>
      <c r="I161" s="9">
        <f t="shared" si="67"/>
        <v>0.20939207819586844</v>
      </c>
    </row>
    <row r="162" spans="2:9" x14ac:dyDescent="0.25">
      <c r="B162" s="2" t="s">
        <v>34</v>
      </c>
      <c r="C162" s="9">
        <f t="shared" ref="C162:I162" si="68">C29/C$54*100</f>
        <v>5.8382220347082764E-2</v>
      </c>
      <c r="D162" s="9">
        <f t="shared" si="68"/>
        <v>6.6610251713658586E-2</v>
      </c>
      <c r="E162" s="9">
        <f t="shared" si="68"/>
        <v>7.1350694647913826E-2</v>
      </c>
      <c r="F162" s="9">
        <f t="shared" si="68"/>
        <v>6.2490254355417163E-2</v>
      </c>
      <c r="G162" s="9">
        <f t="shared" si="68"/>
        <v>6.9705367961932552E-2</v>
      </c>
      <c r="H162" s="9">
        <f t="shared" si="68"/>
        <v>6.8928487706035643E-2</v>
      </c>
      <c r="I162" s="9">
        <f t="shared" si="68"/>
        <v>6.9262377083354892E-2</v>
      </c>
    </row>
    <row r="163" spans="2:9" x14ac:dyDescent="0.25">
      <c r="B163" s="2" t="s">
        <v>35</v>
      </c>
      <c r="C163" s="9">
        <f t="shared" ref="C163:I163" si="69">C30/C$54*100</f>
        <v>0.44508347223398043</v>
      </c>
      <c r="D163" s="9">
        <f t="shared" si="69"/>
        <v>0.49329002869331218</v>
      </c>
      <c r="E163" s="9">
        <f t="shared" si="69"/>
        <v>0.61900544807328373</v>
      </c>
      <c r="F163" s="9">
        <f t="shared" si="69"/>
        <v>0.68077757249578275</v>
      </c>
      <c r="G163" s="9">
        <f t="shared" si="69"/>
        <v>0.5847315103363866</v>
      </c>
      <c r="H163" s="9">
        <f t="shared" si="69"/>
        <v>0.6253245398296623</v>
      </c>
      <c r="I163" s="9">
        <f t="shared" si="69"/>
        <v>0.58395102985878966</v>
      </c>
    </row>
    <row r="164" spans="2:9" x14ac:dyDescent="0.25">
      <c r="B164" s="2" t="s">
        <v>36</v>
      </c>
      <c r="C164" s="9">
        <f t="shared" ref="C164:I164" si="70">C31/C$54*100</f>
        <v>0.13707331132203346</v>
      </c>
      <c r="D164" s="9">
        <f t="shared" si="70"/>
        <v>0.13574394862613637</v>
      </c>
      <c r="E164" s="9">
        <f t="shared" si="70"/>
        <v>0.14389813316210268</v>
      </c>
      <c r="F164" s="9">
        <f t="shared" si="70"/>
        <v>0.14313300225705189</v>
      </c>
      <c r="G164" s="9">
        <f t="shared" si="70"/>
        <v>0.15371807745956553</v>
      </c>
      <c r="H164" s="9">
        <f t="shared" si="70"/>
        <v>0.15213580788934936</v>
      </c>
      <c r="I164" s="9">
        <f t="shared" si="70"/>
        <v>0.15293361119125939</v>
      </c>
    </row>
    <row r="167" spans="2:9" x14ac:dyDescent="0.25">
      <c r="B167" s="5" t="s">
        <v>37</v>
      </c>
    </row>
    <row r="168" spans="2:9" x14ac:dyDescent="0.25">
      <c r="B168" s="5" t="s">
        <v>38</v>
      </c>
    </row>
  </sheetData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Belop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Taraldset</dc:creator>
  <cp:lastModifiedBy>Anders Taraldset</cp:lastModifiedBy>
  <dcterms:created xsi:type="dcterms:W3CDTF">2018-03-19T13:59:49Z</dcterms:created>
  <dcterms:modified xsi:type="dcterms:W3CDTF">2018-03-20T12:50:13Z</dcterms:modified>
</cp:coreProperties>
</file>