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FAG\UTDA\ATARLD\EXCELTAB\"/>
    </mc:Choice>
  </mc:AlternateContent>
  <bookViews>
    <workbookView xWindow="240" yWindow="15" windowWidth="18780" windowHeight="11895"/>
  </bookViews>
  <sheets>
    <sheet name="Ark1" sheetId="1" r:id="rId1"/>
    <sheet name="Ark2" sheetId="2" r:id="rId2"/>
    <sheet name="Ark3" sheetId="3" r:id="rId3"/>
  </sheets>
  <calcPr calcId="171027"/>
</workbook>
</file>

<file path=xl/calcChain.xml><?xml version="1.0" encoding="utf-8"?>
<calcChain xmlns="http://schemas.openxmlformats.org/spreadsheetml/2006/main">
  <c r="T52" i="1" l="1"/>
  <c r="T54" i="1"/>
  <c r="T19" i="1"/>
  <c r="T12" i="1"/>
  <c r="T10" i="1"/>
  <c r="AD47" i="1"/>
  <c r="AD46" i="1"/>
  <c r="J52" i="1"/>
  <c r="J54" i="1" s="1"/>
  <c r="AD54" i="1" s="1"/>
  <c r="J19" i="1"/>
  <c r="J12" i="1"/>
  <c r="J10" i="1"/>
  <c r="AD8" i="1"/>
  <c r="AD10" i="1"/>
  <c r="AD14" i="1"/>
  <c r="AD15" i="1"/>
  <c r="AD16" i="1"/>
  <c r="AD17" i="1"/>
  <c r="AD19" i="1"/>
  <c r="AD21" i="1"/>
  <c r="AD22" i="1"/>
  <c r="AD23" i="1"/>
  <c r="AD24" i="1"/>
  <c r="AD25" i="1"/>
  <c r="AD26" i="1"/>
  <c r="AD30" i="1"/>
  <c r="AD29" i="1"/>
  <c r="AD31" i="1"/>
  <c r="AD32" i="1"/>
  <c r="AD35" i="1"/>
  <c r="AD33" i="1"/>
  <c r="AD28" i="1"/>
  <c r="AD40" i="1"/>
  <c r="AD34" i="1"/>
  <c r="AD36" i="1"/>
  <c r="AD41" i="1"/>
  <c r="AD45" i="1"/>
  <c r="AD37" i="1"/>
  <c r="AD27" i="1"/>
  <c r="AD42" i="1"/>
  <c r="AD43" i="1"/>
  <c r="AD38" i="1"/>
  <c r="AD44" i="1"/>
  <c r="AD39" i="1"/>
  <c r="AD7" i="1"/>
  <c r="AG24" i="1"/>
  <c r="AH24" i="1"/>
  <c r="AI24" i="1"/>
  <c r="AJ24" i="1"/>
  <c r="AK24" i="1"/>
  <c r="AL24" i="1"/>
  <c r="AM24" i="1"/>
  <c r="AN24" i="1"/>
  <c r="AF24" i="1"/>
  <c r="AB42" i="1"/>
  <c r="AB38" i="1"/>
  <c r="AB39" i="1"/>
  <c r="AB8" i="1"/>
  <c r="AB14" i="1"/>
  <c r="AB15" i="1"/>
  <c r="AB16" i="1"/>
  <c r="AB17" i="1"/>
  <c r="AB21" i="1"/>
  <c r="AB22" i="1"/>
  <c r="AB23" i="1"/>
  <c r="AB24" i="1"/>
  <c r="AB25" i="1"/>
  <c r="AB26" i="1"/>
  <c r="AB30" i="1"/>
  <c r="AB29" i="1"/>
  <c r="AB31" i="1"/>
  <c r="AB49" i="1"/>
  <c r="AB32" i="1"/>
  <c r="AB33" i="1"/>
  <c r="AB28" i="1"/>
  <c r="AB34" i="1"/>
  <c r="AB48" i="1"/>
  <c r="AB36" i="1"/>
  <c r="AB41" i="1"/>
  <c r="AB37" i="1"/>
  <c r="AB27" i="1"/>
  <c r="H19" i="1"/>
  <c r="I19" i="1"/>
  <c r="AC8" i="1"/>
  <c r="AC14" i="1"/>
  <c r="AC15" i="1"/>
  <c r="AC16" i="1"/>
  <c r="AC17" i="1"/>
  <c r="AC21" i="1"/>
  <c r="AC22" i="1"/>
  <c r="AC23" i="1"/>
  <c r="AC24" i="1"/>
  <c r="AC25" i="1"/>
  <c r="AC26" i="1"/>
  <c r="AC30" i="1"/>
  <c r="AC29" i="1"/>
  <c r="AC31" i="1"/>
  <c r="AC49" i="1"/>
  <c r="AC32" i="1"/>
  <c r="AC35" i="1"/>
  <c r="AC33" i="1"/>
  <c r="AC28" i="1"/>
  <c r="AC40" i="1"/>
  <c r="AC34" i="1"/>
  <c r="AC48" i="1"/>
  <c r="AC36" i="1"/>
  <c r="AC41" i="1"/>
  <c r="AC37" i="1"/>
  <c r="AC27" i="1"/>
  <c r="AC42" i="1"/>
  <c r="AC43" i="1"/>
  <c r="AC38" i="1"/>
  <c r="AC44" i="1"/>
  <c r="AC39" i="1"/>
  <c r="M52" i="1"/>
  <c r="W52" i="1" s="1"/>
  <c r="N52" i="1"/>
  <c r="O52" i="1"/>
  <c r="P52" i="1"/>
  <c r="P54" i="1" s="1"/>
  <c r="Q52" i="1"/>
  <c r="R52" i="1"/>
  <c r="S52" i="1"/>
  <c r="L52" i="1"/>
  <c r="R19" i="1"/>
  <c r="S19" i="1"/>
  <c r="R10" i="1"/>
  <c r="S10" i="1"/>
  <c r="S12" i="1" s="1"/>
  <c r="R12" i="1"/>
  <c r="C52" i="1"/>
  <c r="D52" i="1"/>
  <c r="X52" i="1" s="1"/>
  <c r="E52" i="1"/>
  <c r="Y52" i="1" s="1"/>
  <c r="F52" i="1"/>
  <c r="F54" i="1" s="1"/>
  <c r="G52" i="1"/>
  <c r="H52" i="1"/>
  <c r="I52" i="1"/>
  <c r="AC52" i="1" s="1"/>
  <c r="B52" i="1"/>
  <c r="B54" i="1" s="1"/>
  <c r="Z14" i="1"/>
  <c r="AA14" i="1"/>
  <c r="Z15" i="1"/>
  <c r="AA15" i="1"/>
  <c r="Z16" i="1"/>
  <c r="AA16" i="1"/>
  <c r="Z17" i="1"/>
  <c r="AA17" i="1"/>
  <c r="Z21" i="1"/>
  <c r="AA21" i="1"/>
  <c r="Z22" i="1"/>
  <c r="AA22" i="1"/>
  <c r="Z23" i="1"/>
  <c r="AA23" i="1"/>
  <c r="Z24" i="1"/>
  <c r="AA24" i="1"/>
  <c r="Z25" i="1"/>
  <c r="AA25" i="1"/>
  <c r="Z26" i="1"/>
  <c r="AA26" i="1"/>
  <c r="Z30" i="1"/>
  <c r="AA30" i="1"/>
  <c r="Z29" i="1"/>
  <c r="AA29" i="1"/>
  <c r="Z31" i="1"/>
  <c r="AA31" i="1"/>
  <c r="Z49" i="1"/>
  <c r="AA49" i="1"/>
  <c r="Z32" i="1"/>
  <c r="AA32" i="1"/>
  <c r="Z35" i="1"/>
  <c r="AA35" i="1"/>
  <c r="Z33" i="1"/>
  <c r="AA33" i="1"/>
  <c r="Z28" i="1"/>
  <c r="AA28" i="1"/>
  <c r="Z40" i="1"/>
  <c r="AA40" i="1"/>
  <c r="AA34" i="1"/>
  <c r="Z41" i="1"/>
  <c r="Z45" i="1"/>
  <c r="Z37" i="1"/>
  <c r="AA37" i="1"/>
  <c r="Z8" i="1"/>
  <c r="AA8" i="1"/>
  <c r="AB7" i="1"/>
  <c r="AC7" i="1"/>
  <c r="Z7" i="1"/>
  <c r="AA7" i="1"/>
  <c r="H10" i="1"/>
  <c r="H12" i="1" s="1"/>
  <c r="I10" i="1"/>
  <c r="I12" i="1" s="1"/>
  <c r="G19" i="1"/>
  <c r="F19" i="1"/>
  <c r="G10" i="1"/>
  <c r="G12" i="1" s="1"/>
  <c r="F10" i="1"/>
  <c r="F12" i="1" s="1"/>
  <c r="P19" i="1"/>
  <c r="Q19" i="1"/>
  <c r="P10" i="1"/>
  <c r="P12" i="1" s="1"/>
  <c r="Q10" i="1"/>
  <c r="Q12" i="1" s="1"/>
  <c r="Y50" i="1"/>
  <c r="Y40" i="1"/>
  <c r="O19" i="1"/>
  <c r="O54" i="1" s="1"/>
  <c r="O10" i="1"/>
  <c r="O12" i="1" s="1"/>
  <c r="E10" i="1"/>
  <c r="E12" i="1" s="1"/>
  <c r="Y45" i="1"/>
  <c r="Y37" i="1"/>
  <c r="E19" i="1"/>
  <c r="Y7" i="1"/>
  <c r="Y8" i="1"/>
  <c r="Y14" i="1"/>
  <c r="Y15" i="1"/>
  <c r="Y16" i="1"/>
  <c r="Y17" i="1"/>
  <c r="Y21" i="1"/>
  <c r="Y22" i="1"/>
  <c r="Y25" i="1"/>
  <c r="Y23" i="1"/>
  <c r="Y24" i="1"/>
  <c r="Y29" i="1"/>
  <c r="Y30" i="1"/>
  <c r="Y26" i="1"/>
  <c r="Y49" i="1"/>
  <c r="Y28" i="1"/>
  <c r="Y32" i="1"/>
  <c r="Y31" i="1"/>
  <c r="Y35" i="1"/>
  <c r="Y34" i="1"/>
  <c r="Y41" i="1"/>
  <c r="Y33" i="1"/>
  <c r="X42" i="1"/>
  <c r="X33" i="1"/>
  <c r="V21" i="1"/>
  <c r="W21" i="1"/>
  <c r="X21" i="1"/>
  <c r="V22" i="1"/>
  <c r="W22" i="1"/>
  <c r="X22" i="1"/>
  <c r="V25" i="1"/>
  <c r="W25" i="1"/>
  <c r="X25" i="1"/>
  <c r="V23" i="1"/>
  <c r="W23" i="1"/>
  <c r="X23" i="1"/>
  <c r="V24" i="1"/>
  <c r="W24" i="1"/>
  <c r="X24" i="1"/>
  <c r="V29" i="1"/>
  <c r="W29" i="1"/>
  <c r="X29" i="1"/>
  <c r="V26" i="1"/>
  <c r="W26" i="1"/>
  <c r="X26" i="1"/>
  <c r="V30" i="1"/>
  <c r="W30" i="1"/>
  <c r="X30" i="1"/>
  <c r="V28" i="1"/>
  <c r="W28" i="1"/>
  <c r="X28" i="1"/>
  <c r="V31" i="1"/>
  <c r="W31" i="1"/>
  <c r="X31" i="1"/>
  <c r="V35" i="1"/>
  <c r="W35" i="1"/>
  <c r="X35" i="1"/>
  <c r="V49" i="1"/>
  <c r="W49" i="1"/>
  <c r="X49" i="1"/>
  <c r="V27" i="1"/>
  <c r="W27" i="1"/>
  <c r="V40" i="1"/>
  <c r="W40" i="1"/>
  <c r="V34" i="1"/>
  <c r="W34" i="1"/>
  <c r="X34" i="1"/>
  <c r="V32" i="1"/>
  <c r="W32" i="1"/>
  <c r="X32" i="1"/>
  <c r="V42" i="1"/>
  <c r="X41" i="1"/>
  <c r="V50" i="1"/>
  <c r="W50" i="1"/>
  <c r="V14" i="1"/>
  <c r="W14" i="1"/>
  <c r="X14" i="1"/>
  <c r="V15" i="1"/>
  <c r="W15" i="1"/>
  <c r="X15" i="1"/>
  <c r="V16" i="1"/>
  <c r="W16" i="1"/>
  <c r="X16" i="1"/>
  <c r="V17" i="1"/>
  <c r="W17" i="1"/>
  <c r="X17" i="1"/>
  <c r="V8" i="1"/>
  <c r="W8" i="1"/>
  <c r="X8" i="1"/>
  <c r="W7" i="1"/>
  <c r="X7" i="1"/>
  <c r="V7" i="1"/>
  <c r="M19" i="1"/>
  <c r="M54" i="1" s="1"/>
  <c r="N19" i="1"/>
  <c r="C19" i="1"/>
  <c r="C54" i="1" s="1"/>
  <c r="D19" i="1"/>
  <c r="D10" i="1"/>
  <c r="D12" i="1" s="1"/>
  <c r="M10" i="1"/>
  <c r="M12" i="1" s="1"/>
  <c r="N10" i="1"/>
  <c r="N12" i="1" s="1"/>
  <c r="C10" i="1"/>
  <c r="C12" i="1" s="1"/>
  <c r="L10" i="1"/>
  <c r="L12" i="1" s="1"/>
  <c r="B10" i="1"/>
  <c r="B12" i="1" s="1"/>
  <c r="L19" i="1"/>
  <c r="L54" i="1" s="1"/>
  <c r="B19" i="1"/>
  <c r="G54" i="1"/>
  <c r="AB19" i="1"/>
  <c r="N54" i="1"/>
  <c r="Z19" i="1"/>
  <c r="AB10" i="1"/>
  <c r="Y19" i="1"/>
  <c r="AC19" i="1"/>
  <c r="R54" i="1"/>
  <c r="AB52" i="1"/>
  <c r="S54" i="1"/>
  <c r="Y10" i="1"/>
  <c r="X19" i="1"/>
  <c r="AA52" i="1" l="1"/>
  <c r="AD52" i="1"/>
  <c r="AA10" i="1"/>
  <c r="W10" i="1"/>
  <c r="I54" i="1"/>
  <c r="AC54" i="1" s="1"/>
  <c r="AA19" i="1"/>
  <c r="Z10" i="1"/>
  <c r="E54" i="1"/>
  <c r="Y54" i="1" s="1"/>
  <c r="W54" i="1"/>
  <c r="V52" i="1"/>
  <c r="Z52" i="1"/>
  <c r="H54" i="1"/>
  <c r="AB54" i="1" s="1"/>
  <c r="V54" i="1"/>
  <c r="Z54" i="1"/>
  <c r="X10" i="1"/>
  <c r="W19" i="1"/>
  <c r="D54" i="1"/>
  <c r="X54" i="1" s="1"/>
  <c r="V10" i="1"/>
  <c r="AC10" i="1"/>
  <c r="Q54" i="1"/>
  <c r="AA54" i="1" s="1"/>
  <c r="V19" i="1"/>
</calcChain>
</file>

<file path=xl/sharedStrings.xml><?xml version="1.0" encoding="utf-8"?>
<sst xmlns="http://schemas.openxmlformats.org/spreadsheetml/2006/main" count="243" uniqueCount="61">
  <si>
    <t>Kvinne</t>
  </si>
  <si>
    <t>Mann</t>
  </si>
  <si>
    <t>Universitetet i Oslo</t>
  </si>
  <si>
    <t>Universitetet i Bergen</t>
  </si>
  <si>
    <t>NTNU Trondheim</t>
  </si>
  <si>
    <t>Universitetet i Tromsø</t>
  </si>
  <si>
    <t>Sum Norge</t>
  </si>
  <si>
    <t>Polen</t>
  </si>
  <si>
    <t>Ungarn</t>
  </si>
  <si>
    <t>Tsjekkia</t>
  </si>
  <si>
    <t>Slovakia</t>
  </si>
  <si>
    <t>Danmark</t>
  </si>
  <si>
    <t>Tyskland</t>
  </si>
  <si>
    <t>Latvia</t>
  </si>
  <si>
    <t>Romania</t>
  </si>
  <si>
    <t>Irland</t>
  </si>
  <si>
    <t>Nederland</t>
  </si>
  <si>
    <t>Storbritannia</t>
  </si>
  <si>
    <t>Australia</t>
  </si>
  <si>
    <t>Kroatia</t>
  </si>
  <si>
    <t>Sverige</t>
  </si>
  <si>
    <t>Bulgaria</t>
  </si>
  <si>
    <t>Spania</t>
  </si>
  <si>
    <t>Frankrike</t>
  </si>
  <si>
    <t>Aruba</t>
  </si>
  <si>
    <t>Sum Utlandet</t>
  </si>
  <si>
    <t>Sum Norge og Utlandet</t>
  </si>
  <si>
    <t>under 26 år</t>
  </si>
  <si>
    <t>Alle under 26 år fordelt</t>
  </si>
  <si>
    <t>på fødselsår:</t>
  </si>
  <si>
    <t>Østerrike</t>
  </si>
  <si>
    <t>-</t>
  </si>
  <si>
    <t>Litauen</t>
  </si>
  <si>
    <t>% Kvinner</t>
  </si>
  <si>
    <t>Totalt alle medlemmer</t>
  </si>
  <si>
    <t>av Nmf</t>
  </si>
  <si>
    <t>Herav medlemmer av Nmf</t>
  </si>
  <si>
    <t>Prosentandel under 26 år</t>
  </si>
  <si>
    <t>av alle medlemmer av Nmf</t>
  </si>
  <si>
    <t>Italia</t>
  </si>
  <si>
    <t>USA</t>
  </si>
  <si>
    <t>Medlemmer av Norsk medisinstudentforening (Nmf) under 26 år.</t>
  </si>
  <si>
    <t>Medlemmer av Norsk medisinstudentforening (Nmf) totalt.</t>
  </si>
  <si>
    <t>Prosentandel under 26 år av medlemmer av Nmf totalt.</t>
  </si>
  <si>
    <t>Serbia</t>
  </si>
  <si>
    <t>1.1.2010 =</t>
  </si>
  <si>
    <t>1.1.2011 =</t>
  </si>
  <si>
    <t>1.1.2012 =</t>
  </si>
  <si>
    <t>1.1.2013 =</t>
  </si>
  <si>
    <t>1.1.2014 =</t>
  </si>
  <si>
    <t>1.1.2015 =</t>
  </si>
  <si>
    <t>Belgia</t>
  </si>
  <si>
    <t>1.1.2016 =</t>
  </si>
  <si>
    <t>1.1.2017 =</t>
  </si>
  <si>
    <t>Ukjent</t>
  </si>
  <si>
    <t>Finland</t>
  </si>
  <si>
    <t>Hviterussland</t>
  </si>
  <si>
    <t>Mexico</t>
  </si>
  <si>
    <t>1.1.2018 =</t>
  </si>
  <si>
    <t>Canada</t>
  </si>
  <si>
    <t>Kypros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</si>
</sst>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3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Times New Roman"/>
      <family val="1"/>
    </font>
    <font>
      <sz val="1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1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left"/>
    </xf>
    <xf numFmtId="14" fontId="1" fillId="0" borderId="0" xfId="0" applyNumberFormat="1" applyFont="1"/>
    <xf numFmtId="0" fontId="2" fillId="0" borderId="0" xfId="0" applyFont="1"/>
    <xf numFmtId="0" fontId="3" fillId="0" borderId="0" xfId="0" applyFont="1"/>
    <xf numFmtId="173" fontId="0" fillId="0" borderId="0" xfId="0" applyNumberFormat="1"/>
    <xf numFmtId="173" fontId="1" fillId="0" borderId="0" xfId="0" applyNumberFormat="1" applyFont="1"/>
    <xf numFmtId="3" fontId="0" fillId="0" borderId="0" xfId="0" applyNumberFormat="1"/>
    <xf numFmtId="3" fontId="1" fillId="0" borderId="0" xfId="0" applyNumberFormat="1" applyFont="1"/>
    <xf numFmtId="173" fontId="0" fillId="0" borderId="0" xfId="0" applyNumberFormat="1" applyAlignment="1">
      <alignment horizontal="right"/>
    </xf>
    <xf numFmtId="3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8"/>
  <sheetViews>
    <sheetView tabSelected="1" workbookViewId="0"/>
  </sheetViews>
  <sheetFormatPr baseColWidth="10" defaultRowHeight="15" x14ac:dyDescent="0.25"/>
  <cols>
    <col min="1" max="1" width="24.7109375" customWidth="1"/>
    <col min="2" max="10" width="10.7109375" customWidth="1"/>
    <col min="11" max="11" width="24.7109375" customWidth="1"/>
    <col min="12" max="20" width="10.7109375" customWidth="1"/>
    <col min="21" max="21" width="24.85546875" customWidth="1"/>
    <col min="22" max="30" width="10.7109375" customWidth="1"/>
    <col min="31" max="31" width="24.7109375" customWidth="1"/>
    <col min="32" max="41" width="10.7109375" customWidth="1"/>
  </cols>
  <sheetData>
    <row r="1" spans="1:40" ht="23.25" x14ac:dyDescent="0.35">
      <c r="A1" s="5" t="s">
        <v>42</v>
      </c>
      <c r="K1" s="5" t="s">
        <v>41</v>
      </c>
      <c r="U1" s="6" t="s">
        <v>43</v>
      </c>
      <c r="AE1" s="5" t="s">
        <v>41</v>
      </c>
    </row>
    <row r="4" spans="1:40" x14ac:dyDescent="0.25">
      <c r="A4" s="1" t="s">
        <v>34</v>
      </c>
      <c r="B4" s="2" t="s">
        <v>45</v>
      </c>
      <c r="C4" s="2" t="s">
        <v>46</v>
      </c>
      <c r="D4" s="2" t="s">
        <v>47</v>
      </c>
      <c r="E4" s="2" t="s">
        <v>48</v>
      </c>
      <c r="F4" s="2" t="s">
        <v>49</v>
      </c>
      <c r="G4" s="2" t="s">
        <v>50</v>
      </c>
      <c r="H4" s="2" t="s">
        <v>52</v>
      </c>
      <c r="I4" s="2" t="s">
        <v>53</v>
      </c>
      <c r="J4" s="2" t="s">
        <v>58</v>
      </c>
      <c r="K4" s="3" t="s">
        <v>36</v>
      </c>
      <c r="L4" s="2" t="s">
        <v>45</v>
      </c>
      <c r="M4" s="2" t="s">
        <v>46</v>
      </c>
      <c r="N4" s="2" t="s">
        <v>47</v>
      </c>
      <c r="O4" s="2" t="s">
        <v>48</v>
      </c>
      <c r="P4" s="2" t="s">
        <v>49</v>
      </c>
      <c r="Q4" s="2" t="s">
        <v>50</v>
      </c>
      <c r="R4" s="2" t="s">
        <v>52</v>
      </c>
      <c r="S4" s="2" t="s">
        <v>53</v>
      </c>
      <c r="T4" s="2" t="s">
        <v>58</v>
      </c>
      <c r="U4" s="1" t="s">
        <v>37</v>
      </c>
      <c r="V4" s="2" t="s">
        <v>45</v>
      </c>
      <c r="W4" s="2" t="s">
        <v>46</v>
      </c>
      <c r="X4" s="2" t="s">
        <v>47</v>
      </c>
      <c r="Y4" s="2" t="s">
        <v>48</v>
      </c>
      <c r="Z4" s="2" t="s">
        <v>49</v>
      </c>
      <c r="AA4" s="2" t="s">
        <v>50</v>
      </c>
      <c r="AB4" s="2" t="s">
        <v>52</v>
      </c>
      <c r="AC4" s="2" t="s">
        <v>53</v>
      </c>
      <c r="AD4" s="2" t="s">
        <v>58</v>
      </c>
      <c r="AE4" s="1" t="s">
        <v>28</v>
      </c>
      <c r="AF4" s="2" t="s">
        <v>45</v>
      </c>
      <c r="AG4" s="2" t="s">
        <v>46</v>
      </c>
      <c r="AH4" s="2" t="s">
        <v>47</v>
      </c>
      <c r="AI4" s="2" t="s">
        <v>48</v>
      </c>
      <c r="AJ4" s="2" t="s">
        <v>49</v>
      </c>
      <c r="AK4" s="2" t="s">
        <v>50</v>
      </c>
      <c r="AL4" s="2" t="s">
        <v>52</v>
      </c>
      <c r="AM4" s="2" t="s">
        <v>53</v>
      </c>
      <c r="AN4" s="2" t="s">
        <v>58</v>
      </c>
    </row>
    <row r="5" spans="1:40" x14ac:dyDescent="0.25">
      <c r="A5" s="1" t="s">
        <v>35</v>
      </c>
      <c r="B5" s="4">
        <v>40178</v>
      </c>
      <c r="C5" s="4">
        <v>40543</v>
      </c>
      <c r="D5" s="4">
        <v>40908</v>
      </c>
      <c r="E5" s="4">
        <v>41274</v>
      </c>
      <c r="F5" s="4">
        <v>41639</v>
      </c>
      <c r="G5" s="4">
        <v>42004</v>
      </c>
      <c r="H5" s="4">
        <v>42369</v>
      </c>
      <c r="I5" s="4">
        <v>42735</v>
      </c>
      <c r="J5" s="4">
        <v>43100</v>
      </c>
      <c r="K5" s="3" t="s">
        <v>27</v>
      </c>
      <c r="L5" s="4">
        <v>40178</v>
      </c>
      <c r="M5" s="4">
        <v>40543</v>
      </c>
      <c r="N5" s="4">
        <v>40908</v>
      </c>
      <c r="O5" s="4">
        <v>41274</v>
      </c>
      <c r="P5" s="4">
        <v>41639</v>
      </c>
      <c r="Q5" s="4">
        <v>42004</v>
      </c>
      <c r="R5" s="4">
        <v>42369</v>
      </c>
      <c r="S5" s="4">
        <v>42735</v>
      </c>
      <c r="T5" s="4">
        <v>43100</v>
      </c>
      <c r="U5" s="1" t="s">
        <v>38</v>
      </c>
      <c r="V5" s="4">
        <v>40178</v>
      </c>
      <c r="W5" s="4">
        <v>40543</v>
      </c>
      <c r="X5" s="4">
        <v>40908</v>
      </c>
      <c r="Y5" s="4">
        <v>41274</v>
      </c>
      <c r="Z5" s="4">
        <v>41639</v>
      </c>
      <c r="AA5" s="4">
        <v>42004</v>
      </c>
      <c r="AB5" s="4">
        <v>42369</v>
      </c>
      <c r="AC5" s="4">
        <v>42735</v>
      </c>
      <c r="AD5" s="4">
        <v>43100</v>
      </c>
      <c r="AE5" s="1" t="s">
        <v>29</v>
      </c>
      <c r="AF5" s="4">
        <v>40178</v>
      </c>
      <c r="AG5" s="4">
        <v>40543</v>
      </c>
      <c r="AH5" s="4">
        <v>40908</v>
      </c>
      <c r="AI5" s="4">
        <v>41274</v>
      </c>
      <c r="AJ5" s="4">
        <v>41639</v>
      </c>
      <c r="AK5" s="4">
        <v>42004</v>
      </c>
      <c r="AL5" s="4">
        <v>42369</v>
      </c>
      <c r="AM5" s="4">
        <v>42735</v>
      </c>
      <c r="AN5" s="4">
        <v>43100</v>
      </c>
    </row>
    <row r="6" spans="1:40" x14ac:dyDescent="0.25">
      <c r="AF6" s="9"/>
      <c r="AG6" s="9"/>
      <c r="AH6" s="9"/>
      <c r="AI6" s="9"/>
      <c r="AJ6" s="9"/>
      <c r="AL6" s="9"/>
      <c r="AM6" s="9"/>
    </row>
    <row r="7" spans="1:40" x14ac:dyDescent="0.25">
      <c r="A7" t="s">
        <v>0</v>
      </c>
      <c r="B7" s="9">
        <v>2304</v>
      </c>
      <c r="C7" s="9">
        <v>2308</v>
      </c>
      <c r="D7" s="9">
        <v>2454</v>
      </c>
      <c r="E7" s="9">
        <v>2596</v>
      </c>
      <c r="F7" s="9">
        <v>2607</v>
      </c>
      <c r="G7" s="9">
        <v>2604</v>
      </c>
      <c r="H7" s="9">
        <v>2719</v>
      </c>
      <c r="I7" s="9">
        <v>2925</v>
      </c>
      <c r="J7" s="9">
        <v>2941</v>
      </c>
      <c r="K7" t="s">
        <v>0</v>
      </c>
      <c r="L7" s="9">
        <v>1519</v>
      </c>
      <c r="M7" s="9">
        <v>1541</v>
      </c>
      <c r="N7" s="9">
        <v>1616</v>
      </c>
      <c r="O7" s="9">
        <v>1744</v>
      </c>
      <c r="P7" s="9">
        <v>1775</v>
      </c>
      <c r="Q7" s="9">
        <v>1776</v>
      </c>
      <c r="R7" s="9">
        <v>1868</v>
      </c>
      <c r="S7" s="9">
        <v>1978</v>
      </c>
      <c r="T7" s="9">
        <v>2030</v>
      </c>
      <c r="U7" t="s">
        <v>0</v>
      </c>
      <c r="V7" s="7">
        <f>L7/B7*100</f>
        <v>65.928819444444443</v>
      </c>
      <c r="W7" s="7">
        <f>M7/C7*100</f>
        <v>66.767764298093596</v>
      </c>
      <c r="X7" s="7">
        <f>N7/D7*100</f>
        <v>65.851670741646302</v>
      </c>
      <c r="Y7" s="7">
        <f>O7/E7*100</f>
        <v>67.180277349768886</v>
      </c>
      <c r="Z7" s="7">
        <f>P7/F7*100</f>
        <v>68.085922516302261</v>
      </c>
      <c r="AA7" s="7">
        <f>Q7/G7*100</f>
        <v>68.202764976958534</v>
      </c>
      <c r="AB7" s="7">
        <f>R7/H7*100</f>
        <v>68.701728576682612</v>
      </c>
      <c r="AC7" s="7">
        <f>S7/I7*100</f>
        <v>67.623931623931625</v>
      </c>
      <c r="AD7" s="7">
        <f>T7/J7*100</f>
        <v>69.024141448486915</v>
      </c>
      <c r="AE7">
        <v>1984</v>
      </c>
      <c r="AF7" s="10">
        <v>513</v>
      </c>
      <c r="AG7" s="9">
        <v>0</v>
      </c>
      <c r="AH7" s="9">
        <v>0</v>
      </c>
      <c r="AI7" s="9">
        <v>0</v>
      </c>
      <c r="AJ7" s="9">
        <v>0</v>
      </c>
      <c r="AK7" s="9">
        <v>0</v>
      </c>
      <c r="AL7" s="9">
        <v>0</v>
      </c>
      <c r="AM7" s="9">
        <v>0</v>
      </c>
      <c r="AN7" s="9">
        <v>0</v>
      </c>
    </row>
    <row r="8" spans="1:40" x14ac:dyDescent="0.25">
      <c r="A8" t="s">
        <v>1</v>
      </c>
      <c r="B8" s="9">
        <v>1534</v>
      </c>
      <c r="C8" s="9">
        <v>1469</v>
      </c>
      <c r="D8" s="9">
        <v>1517</v>
      </c>
      <c r="E8" s="9">
        <v>1552</v>
      </c>
      <c r="F8" s="9">
        <v>1492</v>
      </c>
      <c r="G8" s="9">
        <v>1469</v>
      </c>
      <c r="H8" s="9">
        <v>1474</v>
      </c>
      <c r="I8" s="9">
        <v>1496</v>
      </c>
      <c r="J8" s="9">
        <v>1431</v>
      </c>
      <c r="K8" t="s">
        <v>1</v>
      </c>
      <c r="L8" s="9">
        <v>887</v>
      </c>
      <c r="M8" s="9">
        <v>852</v>
      </c>
      <c r="N8" s="9">
        <v>898</v>
      </c>
      <c r="O8" s="9">
        <v>951</v>
      </c>
      <c r="P8" s="9">
        <v>912</v>
      </c>
      <c r="Q8" s="9">
        <v>883</v>
      </c>
      <c r="R8" s="9">
        <v>858</v>
      </c>
      <c r="S8" s="9">
        <v>824</v>
      </c>
      <c r="T8" s="9">
        <v>845</v>
      </c>
      <c r="U8" t="s">
        <v>1</v>
      </c>
      <c r="V8" s="7">
        <f>L8/B8*100</f>
        <v>57.822685788787489</v>
      </c>
      <c r="W8" s="7">
        <f>M8/C8*100</f>
        <v>57.998638529611981</v>
      </c>
      <c r="X8" s="7">
        <f>N8/D8*100</f>
        <v>59.195781147000659</v>
      </c>
      <c r="Y8" s="7">
        <f>O8/E8*100</f>
        <v>61.27577319587629</v>
      </c>
      <c r="Z8" s="7">
        <f>P8/F8*100</f>
        <v>61.126005361930289</v>
      </c>
      <c r="AA8" s="7">
        <f>Q8/G8*100</f>
        <v>60.108917631041528</v>
      </c>
      <c r="AB8" s="7">
        <f>R8/H8*100</f>
        <v>58.208955223880601</v>
      </c>
      <c r="AC8" s="7">
        <f>S8/I8*100</f>
        <v>55.080213903743314</v>
      </c>
      <c r="AD8" s="7">
        <f t="shared" ref="AD8:AD54" si="0">T8/J8*100</f>
        <v>59.049615653389239</v>
      </c>
      <c r="AE8">
        <v>1985</v>
      </c>
      <c r="AF8" s="9">
        <v>543</v>
      </c>
      <c r="AG8" s="10">
        <v>526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</row>
    <row r="9" spans="1:40" x14ac:dyDescent="0.25">
      <c r="B9" s="9"/>
      <c r="C9" s="9"/>
      <c r="D9" s="9"/>
      <c r="E9" s="9"/>
      <c r="F9" s="9"/>
      <c r="H9" s="9"/>
      <c r="I9" s="9"/>
      <c r="J9" s="9"/>
      <c r="L9" s="9"/>
      <c r="M9" s="9"/>
      <c r="N9" s="9"/>
      <c r="O9" s="9"/>
      <c r="P9" s="9"/>
      <c r="R9" s="9"/>
      <c r="S9" s="9"/>
      <c r="T9" s="9"/>
      <c r="V9" s="7"/>
      <c r="W9" s="7"/>
      <c r="X9" s="7"/>
      <c r="Y9" s="7"/>
      <c r="Z9" s="7"/>
      <c r="AA9" s="7"/>
      <c r="AB9" s="7"/>
      <c r="AC9" s="7"/>
      <c r="AD9" s="7"/>
      <c r="AE9">
        <v>1986</v>
      </c>
      <c r="AF9" s="10">
        <v>487</v>
      </c>
      <c r="AG9" s="9">
        <v>567</v>
      </c>
      <c r="AH9" s="10">
        <v>539</v>
      </c>
      <c r="AI9" s="12">
        <v>0</v>
      </c>
      <c r="AJ9" s="12">
        <v>0</v>
      </c>
      <c r="AK9" s="12">
        <v>0</v>
      </c>
      <c r="AL9" s="12">
        <v>0</v>
      </c>
      <c r="AM9" s="12">
        <v>0</v>
      </c>
      <c r="AN9" s="9">
        <v>0</v>
      </c>
    </row>
    <row r="10" spans="1:40" s="1" customFormat="1" x14ac:dyDescent="0.25">
      <c r="A10" s="1" t="s">
        <v>26</v>
      </c>
      <c r="B10" s="10">
        <f t="shared" ref="B10:J10" si="1">B7+B8</f>
        <v>3838</v>
      </c>
      <c r="C10" s="10">
        <f t="shared" si="1"/>
        <v>3777</v>
      </c>
      <c r="D10" s="10">
        <f t="shared" si="1"/>
        <v>3971</v>
      </c>
      <c r="E10" s="10">
        <f t="shared" si="1"/>
        <v>4148</v>
      </c>
      <c r="F10" s="10">
        <f t="shared" si="1"/>
        <v>4099</v>
      </c>
      <c r="G10" s="10">
        <f t="shared" si="1"/>
        <v>4073</v>
      </c>
      <c r="H10" s="10">
        <f t="shared" si="1"/>
        <v>4193</v>
      </c>
      <c r="I10" s="10">
        <f t="shared" si="1"/>
        <v>4421</v>
      </c>
      <c r="J10" s="10">
        <f t="shared" si="1"/>
        <v>4372</v>
      </c>
      <c r="K10" s="1" t="s">
        <v>26</v>
      </c>
      <c r="L10" s="10">
        <f t="shared" ref="L10:T10" si="2">L7+L8</f>
        <v>2406</v>
      </c>
      <c r="M10" s="10">
        <f t="shared" si="2"/>
        <v>2393</v>
      </c>
      <c r="N10" s="10">
        <f t="shared" si="2"/>
        <v>2514</v>
      </c>
      <c r="O10" s="10">
        <f t="shared" si="2"/>
        <v>2695</v>
      </c>
      <c r="P10" s="10">
        <f t="shared" si="2"/>
        <v>2687</v>
      </c>
      <c r="Q10" s="10">
        <f t="shared" si="2"/>
        <v>2659</v>
      </c>
      <c r="R10" s="10">
        <f t="shared" si="2"/>
        <v>2726</v>
      </c>
      <c r="S10" s="10">
        <f t="shared" si="2"/>
        <v>2802</v>
      </c>
      <c r="T10" s="10">
        <f t="shared" si="2"/>
        <v>2875</v>
      </c>
      <c r="U10" s="1" t="s">
        <v>26</v>
      </c>
      <c r="V10" s="8">
        <f>L10/B10*100</f>
        <v>62.688900468994269</v>
      </c>
      <c r="W10" s="8">
        <f>M10/C10*100</f>
        <v>63.357161768599411</v>
      </c>
      <c r="X10" s="8">
        <f>N10/D10*100</f>
        <v>63.308990178796279</v>
      </c>
      <c r="Y10" s="8">
        <f>O10/E10*100</f>
        <v>64.971070395371271</v>
      </c>
      <c r="Z10" s="8">
        <f>P10/F10*100</f>
        <v>65.55257379848743</v>
      </c>
      <c r="AA10" s="8">
        <f>Q10/G10*100</f>
        <v>65.283574760618706</v>
      </c>
      <c r="AB10" s="8">
        <f>R10/H10*100</f>
        <v>65.013117099928451</v>
      </c>
      <c r="AC10" s="8">
        <f>S10/I10*100</f>
        <v>63.379325944356481</v>
      </c>
      <c r="AD10" s="8">
        <f t="shared" si="0"/>
        <v>65.759377859103381</v>
      </c>
      <c r="AE10">
        <v>1987</v>
      </c>
      <c r="AF10" s="9">
        <v>362</v>
      </c>
      <c r="AG10" s="10">
        <v>442</v>
      </c>
      <c r="AH10" s="9">
        <v>531</v>
      </c>
      <c r="AI10" s="10">
        <v>492</v>
      </c>
      <c r="AJ10" s="12">
        <v>0</v>
      </c>
      <c r="AK10" s="12">
        <v>0</v>
      </c>
      <c r="AL10" s="12">
        <v>0</v>
      </c>
      <c r="AM10" s="12">
        <v>0</v>
      </c>
      <c r="AN10" s="9">
        <v>0</v>
      </c>
    </row>
    <row r="11" spans="1:40" x14ac:dyDescent="0.25">
      <c r="B11" s="9"/>
      <c r="C11" s="9"/>
      <c r="D11" s="9"/>
      <c r="E11" s="9"/>
      <c r="F11" s="9"/>
      <c r="L11" s="9"/>
      <c r="M11" s="9"/>
      <c r="N11" s="9"/>
      <c r="O11" s="9"/>
      <c r="P11" s="9"/>
      <c r="V11" s="7"/>
      <c r="W11" s="7"/>
      <c r="X11" s="7"/>
      <c r="Y11" s="7"/>
      <c r="AB11" s="7"/>
      <c r="AC11" s="7"/>
      <c r="AD11" s="7"/>
      <c r="AE11">
        <v>1988</v>
      </c>
      <c r="AF11" s="10">
        <v>235</v>
      </c>
      <c r="AG11" s="9">
        <v>323</v>
      </c>
      <c r="AH11" s="10">
        <v>447</v>
      </c>
      <c r="AI11" s="12">
        <v>542</v>
      </c>
      <c r="AJ11" s="10">
        <v>505</v>
      </c>
      <c r="AK11" s="12">
        <v>0</v>
      </c>
      <c r="AL11" s="12">
        <v>0</v>
      </c>
      <c r="AM11" s="12">
        <v>0</v>
      </c>
      <c r="AN11" s="9">
        <v>0</v>
      </c>
    </row>
    <row r="12" spans="1:40" x14ac:dyDescent="0.25">
      <c r="A12" s="1" t="s">
        <v>33</v>
      </c>
      <c r="B12" s="7">
        <f>B7/B10*100</f>
        <v>60.031266284523191</v>
      </c>
      <c r="C12" s="7">
        <f t="shared" ref="C12:P12" si="3">C7/C10*100</f>
        <v>61.106698437913685</v>
      </c>
      <c r="D12" s="7">
        <f t="shared" si="3"/>
        <v>61.798035759254603</v>
      </c>
      <c r="E12" s="7">
        <f>E7/E10*100</f>
        <v>62.584378013500483</v>
      </c>
      <c r="F12" s="7">
        <f>F7/F10*100</f>
        <v>63.600878262990982</v>
      </c>
      <c r="G12" s="7">
        <f>G7/G10*100</f>
        <v>63.933218757672471</v>
      </c>
      <c r="H12" s="7">
        <f>H7/H10*100</f>
        <v>64.846172191748153</v>
      </c>
      <c r="I12" s="7">
        <f>I7/I10*100</f>
        <v>66.161501922641946</v>
      </c>
      <c r="J12" s="7">
        <f>J7/J10*100</f>
        <v>67.268984446477589</v>
      </c>
      <c r="K12" s="1" t="s">
        <v>33</v>
      </c>
      <c r="L12" s="7">
        <f t="shared" si="3"/>
        <v>63.133832086450539</v>
      </c>
      <c r="M12" s="7">
        <f t="shared" si="3"/>
        <v>64.396155453405768</v>
      </c>
      <c r="N12" s="7">
        <f t="shared" si="3"/>
        <v>64.280031821797934</v>
      </c>
      <c r="O12" s="7">
        <f t="shared" si="3"/>
        <v>64.712430426716139</v>
      </c>
      <c r="P12" s="7">
        <f t="shared" si="3"/>
        <v>66.058801637513952</v>
      </c>
      <c r="Q12" s="7">
        <f>Q7/Q10*100</f>
        <v>66.792027077848815</v>
      </c>
      <c r="R12" s="7">
        <f>R7/R10*100</f>
        <v>68.525311812179012</v>
      </c>
      <c r="S12" s="7">
        <f>S7/S10*100</f>
        <v>70.592433975731623</v>
      </c>
      <c r="T12" s="7">
        <f>T7/T10*100</f>
        <v>70.608695652173907</v>
      </c>
      <c r="U12" s="7"/>
      <c r="V12" s="7"/>
      <c r="W12" s="7"/>
      <c r="X12" s="7"/>
      <c r="Y12" s="7"/>
      <c r="AB12" s="7"/>
      <c r="AC12" s="7"/>
      <c r="AD12" s="7"/>
      <c r="AE12">
        <v>1989</v>
      </c>
      <c r="AF12" s="9">
        <v>183</v>
      </c>
      <c r="AG12" s="10">
        <v>271</v>
      </c>
      <c r="AH12" s="9">
        <v>409</v>
      </c>
      <c r="AI12" s="10">
        <v>561</v>
      </c>
      <c r="AJ12" s="12">
        <v>631</v>
      </c>
      <c r="AK12" s="10">
        <v>602</v>
      </c>
      <c r="AL12" s="12">
        <v>0</v>
      </c>
      <c r="AM12" s="12">
        <v>0</v>
      </c>
      <c r="AN12" s="9">
        <v>0</v>
      </c>
    </row>
    <row r="13" spans="1:40" x14ac:dyDescent="0.25">
      <c r="B13" s="9"/>
      <c r="C13" s="9"/>
      <c r="D13" s="9"/>
      <c r="E13" s="9"/>
      <c r="F13" s="9"/>
      <c r="H13" s="9"/>
      <c r="I13" s="9"/>
      <c r="J13" s="9"/>
      <c r="L13" s="9"/>
      <c r="M13" s="9"/>
      <c r="N13" s="9"/>
      <c r="O13" s="9"/>
      <c r="P13" s="9"/>
      <c r="R13" s="9"/>
      <c r="S13" s="9"/>
      <c r="T13" s="9"/>
      <c r="V13" s="7"/>
      <c r="W13" s="7"/>
      <c r="X13" s="7"/>
      <c r="Y13" s="7"/>
      <c r="AB13" s="7"/>
      <c r="AC13" s="7"/>
      <c r="AD13" s="7"/>
      <c r="AE13">
        <v>1990</v>
      </c>
      <c r="AF13" s="10">
        <v>80</v>
      </c>
      <c r="AG13" s="9">
        <v>195</v>
      </c>
      <c r="AH13" s="10">
        <v>316</v>
      </c>
      <c r="AI13" s="12">
        <v>455</v>
      </c>
      <c r="AJ13" s="10">
        <v>560</v>
      </c>
      <c r="AK13" s="12">
        <v>614</v>
      </c>
      <c r="AL13" s="10">
        <v>600</v>
      </c>
      <c r="AM13" s="12">
        <v>0</v>
      </c>
      <c r="AN13" s="9">
        <v>0</v>
      </c>
    </row>
    <row r="14" spans="1:40" x14ac:dyDescent="0.25">
      <c r="A14" t="s">
        <v>2</v>
      </c>
      <c r="B14" s="9">
        <v>927</v>
      </c>
      <c r="C14" s="9">
        <v>920</v>
      </c>
      <c r="D14" s="9">
        <v>947</v>
      </c>
      <c r="E14" s="9">
        <v>940</v>
      </c>
      <c r="F14" s="9">
        <v>913</v>
      </c>
      <c r="G14" s="9">
        <v>900</v>
      </c>
      <c r="H14" s="9">
        <v>930</v>
      </c>
      <c r="I14" s="9">
        <v>963</v>
      </c>
      <c r="J14" s="9">
        <v>906</v>
      </c>
      <c r="K14" t="s">
        <v>2</v>
      </c>
      <c r="L14" s="9">
        <v>504</v>
      </c>
      <c r="M14" s="9">
        <v>504</v>
      </c>
      <c r="N14" s="9">
        <v>494</v>
      </c>
      <c r="O14" s="9">
        <v>489</v>
      </c>
      <c r="P14" s="9">
        <v>503</v>
      </c>
      <c r="Q14" s="9">
        <v>507</v>
      </c>
      <c r="R14" s="9">
        <v>509</v>
      </c>
      <c r="S14" s="9">
        <v>543</v>
      </c>
      <c r="T14" s="9">
        <v>544</v>
      </c>
      <c r="U14" t="s">
        <v>2</v>
      </c>
      <c r="V14" s="7">
        <f>L14/B14*100</f>
        <v>54.368932038834949</v>
      </c>
      <c r="W14" s="7">
        <f>M14/C14*100</f>
        <v>54.782608695652172</v>
      </c>
      <c r="X14" s="7">
        <f>N14/D14*100</f>
        <v>52.164730728616682</v>
      </c>
      <c r="Y14" s="7">
        <f>O14/E14*100</f>
        <v>52.021276595744681</v>
      </c>
      <c r="Z14" s="7">
        <f>P14/F14*100</f>
        <v>55.093099671412929</v>
      </c>
      <c r="AA14" s="7">
        <f>Q14/G14*100</f>
        <v>56.333333333333336</v>
      </c>
      <c r="AB14" s="7">
        <f>R14/H14*100</f>
        <v>54.731182795698928</v>
      </c>
      <c r="AC14" s="7">
        <f>S14/I14*100</f>
        <v>56.386292834890959</v>
      </c>
      <c r="AD14" s="7">
        <f t="shared" si="0"/>
        <v>60.04415011037527</v>
      </c>
      <c r="AE14">
        <v>1991</v>
      </c>
      <c r="AF14" s="9">
        <v>3</v>
      </c>
      <c r="AG14" s="10">
        <v>69</v>
      </c>
      <c r="AH14" s="9">
        <v>195</v>
      </c>
      <c r="AI14" s="10">
        <v>331</v>
      </c>
      <c r="AJ14" s="12">
        <v>434</v>
      </c>
      <c r="AK14" s="10">
        <v>519</v>
      </c>
      <c r="AL14" s="12">
        <v>631</v>
      </c>
      <c r="AM14" s="10">
        <v>595</v>
      </c>
      <c r="AN14" s="9">
        <v>0</v>
      </c>
    </row>
    <row r="15" spans="1:40" x14ac:dyDescent="0.25">
      <c r="A15" t="s">
        <v>3</v>
      </c>
      <c r="B15" s="9">
        <v>821</v>
      </c>
      <c r="C15" s="9">
        <v>751</v>
      </c>
      <c r="D15" s="9">
        <v>700</v>
      </c>
      <c r="E15" s="9">
        <v>722</v>
      </c>
      <c r="F15" s="9">
        <v>765</v>
      </c>
      <c r="G15" s="9">
        <v>844</v>
      </c>
      <c r="H15" s="9">
        <v>773</v>
      </c>
      <c r="I15" s="9">
        <v>841</v>
      </c>
      <c r="J15" s="9">
        <v>774</v>
      </c>
      <c r="K15" t="s">
        <v>3</v>
      </c>
      <c r="L15" s="9">
        <v>525</v>
      </c>
      <c r="M15" s="9">
        <v>501</v>
      </c>
      <c r="N15" s="9">
        <v>469</v>
      </c>
      <c r="O15" s="9">
        <v>479</v>
      </c>
      <c r="P15" s="9">
        <v>536</v>
      </c>
      <c r="Q15" s="9">
        <v>561</v>
      </c>
      <c r="R15" s="9">
        <v>519</v>
      </c>
      <c r="S15" s="9">
        <v>546</v>
      </c>
      <c r="T15" s="9">
        <v>524</v>
      </c>
      <c r="U15" t="s">
        <v>3</v>
      </c>
      <c r="V15" s="7">
        <f>L15/B15*100</f>
        <v>63.946406820950067</v>
      </c>
      <c r="W15" s="7">
        <f>M15/C15*100</f>
        <v>66.711051930758998</v>
      </c>
      <c r="X15" s="7">
        <f>N15/D15*100</f>
        <v>67</v>
      </c>
      <c r="Y15" s="7">
        <f>O15/E15*100</f>
        <v>66.343490304709135</v>
      </c>
      <c r="Z15" s="7">
        <f>P15/F15*100</f>
        <v>70.065359477124176</v>
      </c>
      <c r="AA15" s="7">
        <f>Q15/G15*100</f>
        <v>66.469194312796205</v>
      </c>
      <c r="AB15" s="7">
        <f>R15/H15*100</f>
        <v>67.141009055627421</v>
      </c>
      <c r="AC15" s="7">
        <f>S15/I15*100</f>
        <v>64.922711058263971</v>
      </c>
      <c r="AD15" s="7">
        <f t="shared" si="0"/>
        <v>67.700258397932828</v>
      </c>
      <c r="AE15">
        <v>1992</v>
      </c>
      <c r="AF15" s="9">
        <v>0</v>
      </c>
      <c r="AG15" s="9">
        <v>0</v>
      </c>
      <c r="AH15" s="10">
        <v>77</v>
      </c>
      <c r="AI15" s="12">
        <v>208</v>
      </c>
      <c r="AJ15" s="10">
        <v>283</v>
      </c>
      <c r="AK15" s="12">
        <v>349</v>
      </c>
      <c r="AL15" s="10">
        <v>490</v>
      </c>
      <c r="AM15" s="12">
        <v>576</v>
      </c>
      <c r="AN15" s="10">
        <v>564</v>
      </c>
    </row>
    <row r="16" spans="1:40" x14ac:dyDescent="0.25">
      <c r="A16" t="s">
        <v>4</v>
      </c>
      <c r="B16" s="9">
        <v>648</v>
      </c>
      <c r="C16" s="9">
        <v>652</v>
      </c>
      <c r="D16" s="9">
        <v>634</v>
      </c>
      <c r="E16" s="9">
        <v>601</v>
      </c>
      <c r="F16" s="9">
        <v>599</v>
      </c>
      <c r="G16" s="9">
        <v>581</v>
      </c>
      <c r="H16" s="9">
        <v>578</v>
      </c>
      <c r="I16" s="9">
        <v>587</v>
      </c>
      <c r="J16" s="9">
        <v>599</v>
      </c>
      <c r="K16" t="s">
        <v>4</v>
      </c>
      <c r="L16" s="9">
        <v>478</v>
      </c>
      <c r="M16" s="9">
        <v>468</v>
      </c>
      <c r="N16" s="9">
        <v>452</v>
      </c>
      <c r="O16" s="9">
        <v>432</v>
      </c>
      <c r="P16" s="9">
        <v>419</v>
      </c>
      <c r="Q16" s="9">
        <v>419</v>
      </c>
      <c r="R16" s="9">
        <v>410</v>
      </c>
      <c r="S16" s="9">
        <v>410</v>
      </c>
      <c r="T16" s="9">
        <v>425</v>
      </c>
      <c r="U16" t="s">
        <v>4</v>
      </c>
      <c r="V16" s="7">
        <f>L16/B16*100</f>
        <v>73.76543209876543</v>
      </c>
      <c r="W16" s="7">
        <f>M16/C16*100</f>
        <v>71.779141104294482</v>
      </c>
      <c r="X16" s="7">
        <f>N16/D16*100</f>
        <v>71.293375394321771</v>
      </c>
      <c r="Y16" s="7">
        <f>O16/E16*100</f>
        <v>71.880199667221305</v>
      </c>
      <c r="Z16" s="7">
        <f>P16/F16*100</f>
        <v>69.949916527545909</v>
      </c>
      <c r="AA16" s="7">
        <f>Q16/G16*100</f>
        <v>72.117039586919105</v>
      </c>
      <c r="AB16" s="7">
        <f>R16/H16*100</f>
        <v>70.934256055363321</v>
      </c>
      <c r="AC16" s="7">
        <f>S16/I16*100</f>
        <v>69.846678023850089</v>
      </c>
      <c r="AD16" s="7">
        <f t="shared" si="0"/>
        <v>70.951585976627712</v>
      </c>
      <c r="AE16">
        <v>1993</v>
      </c>
      <c r="AF16" s="9">
        <v>0</v>
      </c>
      <c r="AG16" s="9">
        <v>0</v>
      </c>
      <c r="AH16" s="9">
        <v>0</v>
      </c>
      <c r="AI16" s="10">
        <v>103</v>
      </c>
      <c r="AJ16" s="12">
        <v>184</v>
      </c>
      <c r="AK16" s="10">
        <v>272</v>
      </c>
      <c r="AL16" s="12">
        <v>355</v>
      </c>
      <c r="AM16" s="10">
        <v>475</v>
      </c>
      <c r="AN16" s="9">
        <v>559</v>
      </c>
    </row>
    <row r="17" spans="1:40" x14ac:dyDescent="0.25">
      <c r="A17" t="s">
        <v>5</v>
      </c>
      <c r="B17" s="9">
        <v>455</v>
      </c>
      <c r="C17" s="9">
        <v>430</v>
      </c>
      <c r="D17" s="9">
        <v>471</v>
      </c>
      <c r="E17" s="9">
        <v>474</v>
      </c>
      <c r="F17" s="9">
        <v>437</v>
      </c>
      <c r="G17" s="9">
        <v>449</v>
      </c>
      <c r="H17" s="9">
        <v>496</v>
      </c>
      <c r="I17" s="9">
        <v>534</v>
      </c>
      <c r="J17" s="9">
        <v>572</v>
      </c>
      <c r="K17" t="s">
        <v>5</v>
      </c>
      <c r="L17" s="9">
        <v>297</v>
      </c>
      <c r="M17" s="9">
        <v>275</v>
      </c>
      <c r="N17" s="9">
        <v>287</v>
      </c>
      <c r="O17" s="9">
        <v>303</v>
      </c>
      <c r="P17" s="9">
        <v>277</v>
      </c>
      <c r="Q17" s="9">
        <v>297</v>
      </c>
      <c r="R17" s="9">
        <v>332</v>
      </c>
      <c r="S17" s="9">
        <v>350</v>
      </c>
      <c r="T17" s="9">
        <v>376</v>
      </c>
      <c r="U17" t="s">
        <v>5</v>
      </c>
      <c r="V17" s="7">
        <f>L17/B17*100</f>
        <v>65.27472527472527</v>
      </c>
      <c r="W17" s="7">
        <f>M17/C17*100</f>
        <v>63.953488372093027</v>
      </c>
      <c r="X17" s="7">
        <f>N17/D17*100</f>
        <v>60.93418259023354</v>
      </c>
      <c r="Y17" s="7">
        <f>O17/E17*100</f>
        <v>63.924050632911388</v>
      </c>
      <c r="Z17" s="7">
        <f>P17/F17*100</f>
        <v>63.386727688787182</v>
      </c>
      <c r="AA17" s="7">
        <f>Q17/G17*100</f>
        <v>66.146993318485528</v>
      </c>
      <c r="AB17" s="7">
        <f>R17/H17*100</f>
        <v>66.935483870967744</v>
      </c>
      <c r="AC17" s="7">
        <f>S17/I17*100</f>
        <v>65.543071161048687</v>
      </c>
      <c r="AD17" s="7">
        <f t="shared" si="0"/>
        <v>65.734265734265733</v>
      </c>
      <c r="AE17">
        <v>1994</v>
      </c>
      <c r="AF17" s="9">
        <v>0</v>
      </c>
      <c r="AG17" s="9">
        <v>0</v>
      </c>
      <c r="AH17" s="9">
        <v>0</v>
      </c>
      <c r="AI17" s="9">
        <v>3</v>
      </c>
      <c r="AJ17" s="10">
        <v>86</v>
      </c>
      <c r="AK17" s="12">
        <v>202</v>
      </c>
      <c r="AL17" s="10">
        <v>321</v>
      </c>
      <c r="AM17" s="12">
        <v>434</v>
      </c>
      <c r="AN17" s="10">
        <v>545</v>
      </c>
    </row>
    <row r="18" spans="1:40" x14ac:dyDescent="0.25">
      <c r="B18" s="9"/>
      <c r="C18" s="9"/>
      <c r="D18" s="9"/>
      <c r="E18" s="9"/>
      <c r="F18" s="9"/>
      <c r="H18" s="9"/>
      <c r="I18" s="9"/>
      <c r="J18" s="9"/>
      <c r="L18" s="9"/>
      <c r="M18" s="9"/>
      <c r="N18" s="9"/>
      <c r="O18" s="9"/>
      <c r="P18" s="9"/>
      <c r="R18" s="9"/>
      <c r="S18" s="9"/>
      <c r="T18" s="9"/>
      <c r="V18" s="7"/>
      <c r="W18" s="7"/>
      <c r="X18" s="7"/>
      <c r="Y18" s="7"/>
      <c r="Z18" s="7"/>
      <c r="AA18" s="7"/>
      <c r="AB18" s="7"/>
      <c r="AC18" s="7"/>
      <c r="AD18" s="7"/>
      <c r="AE18">
        <v>1995</v>
      </c>
      <c r="AF18" s="9">
        <v>0</v>
      </c>
      <c r="AG18" s="9">
        <v>0</v>
      </c>
      <c r="AH18" s="9">
        <v>0</v>
      </c>
      <c r="AI18" s="9">
        <v>0</v>
      </c>
      <c r="AJ18" s="9">
        <v>4</v>
      </c>
      <c r="AK18" s="10">
        <v>100</v>
      </c>
      <c r="AL18" s="9">
        <v>227</v>
      </c>
      <c r="AM18" s="10">
        <v>345</v>
      </c>
      <c r="AN18" s="9">
        <v>465</v>
      </c>
    </row>
    <row r="19" spans="1:40" s="1" customFormat="1" x14ac:dyDescent="0.25">
      <c r="A19" s="1" t="s">
        <v>6</v>
      </c>
      <c r="B19" s="10">
        <f t="shared" ref="B19:J19" si="4">SUM(B14:B17)</f>
        <v>2851</v>
      </c>
      <c r="C19" s="10">
        <f t="shared" si="4"/>
        <v>2753</v>
      </c>
      <c r="D19" s="10">
        <f t="shared" si="4"/>
        <v>2752</v>
      </c>
      <c r="E19" s="10">
        <f t="shared" si="4"/>
        <v>2737</v>
      </c>
      <c r="F19" s="10">
        <f t="shared" si="4"/>
        <v>2714</v>
      </c>
      <c r="G19" s="10">
        <f t="shared" si="4"/>
        <v>2774</v>
      </c>
      <c r="H19" s="10">
        <f t="shared" si="4"/>
        <v>2777</v>
      </c>
      <c r="I19" s="10">
        <f t="shared" si="4"/>
        <v>2925</v>
      </c>
      <c r="J19" s="10">
        <f t="shared" si="4"/>
        <v>2851</v>
      </c>
      <c r="K19" s="1" t="s">
        <v>6</v>
      </c>
      <c r="L19" s="10">
        <f t="shared" ref="L19:T19" si="5">SUM(L14:L17)</f>
        <v>1804</v>
      </c>
      <c r="M19" s="10">
        <f t="shared" si="5"/>
        <v>1748</v>
      </c>
      <c r="N19" s="10">
        <f t="shared" si="5"/>
        <v>1702</v>
      </c>
      <c r="O19" s="10">
        <f t="shared" si="5"/>
        <v>1703</v>
      </c>
      <c r="P19" s="10">
        <f t="shared" si="5"/>
        <v>1735</v>
      </c>
      <c r="Q19" s="10">
        <f t="shared" si="5"/>
        <v>1784</v>
      </c>
      <c r="R19" s="10">
        <f t="shared" si="5"/>
        <v>1770</v>
      </c>
      <c r="S19" s="10">
        <f t="shared" si="5"/>
        <v>1849</v>
      </c>
      <c r="T19" s="10">
        <f t="shared" si="5"/>
        <v>1869</v>
      </c>
      <c r="U19" s="1" t="s">
        <v>6</v>
      </c>
      <c r="V19" s="8">
        <f>L19/B19*100</f>
        <v>63.276043493511047</v>
      </c>
      <c r="W19" s="8">
        <f>M19/C19*100</f>
        <v>63.49436977842354</v>
      </c>
      <c r="X19" s="8">
        <f>N19/D19*100</f>
        <v>61.845930232558146</v>
      </c>
      <c r="Y19" s="8">
        <f>O19/E19*100</f>
        <v>62.221410303251737</v>
      </c>
      <c r="Z19" s="8">
        <f>P19/F19*100</f>
        <v>63.927781871775977</v>
      </c>
      <c r="AA19" s="8">
        <f>Q19/G19*100</f>
        <v>64.311463590483058</v>
      </c>
      <c r="AB19" s="7">
        <f>R19/H19*100</f>
        <v>63.737846597047174</v>
      </c>
      <c r="AC19" s="8">
        <f>S19/I19*100</f>
        <v>63.213675213675216</v>
      </c>
      <c r="AD19" s="8">
        <f t="shared" si="0"/>
        <v>65.555945282357058</v>
      </c>
      <c r="AE19">
        <v>1996</v>
      </c>
      <c r="AF19" s="9">
        <v>0</v>
      </c>
      <c r="AG19" s="9">
        <v>0</v>
      </c>
      <c r="AH19" s="9">
        <v>0</v>
      </c>
      <c r="AI19" s="9">
        <v>0</v>
      </c>
      <c r="AJ19" s="9">
        <v>0</v>
      </c>
      <c r="AK19" s="9">
        <v>1</v>
      </c>
      <c r="AL19" s="10">
        <v>98</v>
      </c>
      <c r="AM19" s="9">
        <v>280</v>
      </c>
      <c r="AN19" s="1">
        <v>377</v>
      </c>
    </row>
    <row r="20" spans="1:40" x14ac:dyDescent="0.25">
      <c r="B20" s="9"/>
      <c r="C20" s="9"/>
      <c r="D20" s="9"/>
      <c r="E20" s="9"/>
      <c r="F20" s="9"/>
      <c r="H20" s="9"/>
      <c r="I20" s="9"/>
      <c r="J20" s="9"/>
      <c r="L20" s="9"/>
      <c r="M20" s="9"/>
      <c r="N20" s="9"/>
      <c r="O20" s="9"/>
      <c r="P20" s="9"/>
      <c r="R20" s="9"/>
      <c r="S20" s="9"/>
      <c r="T20" s="9"/>
      <c r="V20" s="7"/>
      <c r="W20" s="7"/>
      <c r="X20" s="7"/>
      <c r="Y20" s="7"/>
      <c r="Z20" s="7"/>
      <c r="AA20" s="7"/>
      <c r="AB20" s="7"/>
      <c r="AC20" s="7"/>
      <c r="AD20" s="7"/>
      <c r="AE20">
        <v>1997</v>
      </c>
      <c r="AF20" s="9">
        <v>0</v>
      </c>
      <c r="AG20" s="9">
        <v>0</v>
      </c>
      <c r="AH20" s="9">
        <v>0</v>
      </c>
      <c r="AI20" s="9">
        <v>0</v>
      </c>
      <c r="AJ20" s="9">
        <v>0</v>
      </c>
      <c r="AK20" s="9">
        <v>0</v>
      </c>
      <c r="AL20" s="9">
        <v>4</v>
      </c>
      <c r="AM20" s="10">
        <v>96</v>
      </c>
      <c r="AN20" s="9">
        <v>249</v>
      </c>
    </row>
    <row r="21" spans="1:40" x14ac:dyDescent="0.25">
      <c r="A21" t="s">
        <v>7</v>
      </c>
      <c r="B21" s="9">
        <v>448</v>
      </c>
      <c r="C21" s="9">
        <v>463</v>
      </c>
      <c r="D21" s="9">
        <v>646</v>
      </c>
      <c r="E21" s="9">
        <v>746</v>
      </c>
      <c r="F21" s="9">
        <v>696</v>
      </c>
      <c r="G21" s="9">
        <v>599</v>
      </c>
      <c r="H21" s="9">
        <v>563</v>
      </c>
      <c r="I21" s="9">
        <v>571</v>
      </c>
      <c r="J21" s="9">
        <v>581</v>
      </c>
      <c r="K21" t="s">
        <v>7</v>
      </c>
      <c r="L21" s="9">
        <v>324</v>
      </c>
      <c r="M21" s="9">
        <v>335</v>
      </c>
      <c r="N21" s="9">
        <v>491</v>
      </c>
      <c r="O21" s="9">
        <v>588</v>
      </c>
      <c r="P21" s="9">
        <v>517</v>
      </c>
      <c r="Q21" s="9">
        <v>434</v>
      </c>
      <c r="R21" s="9">
        <v>406</v>
      </c>
      <c r="S21" s="9">
        <v>377</v>
      </c>
      <c r="T21" s="9">
        <v>413</v>
      </c>
      <c r="U21" t="s">
        <v>7</v>
      </c>
      <c r="V21" s="7">
        <f>L21/B21*100</f>
        <v>72.321428571428569</v>
      </c>
      <c r="W21" s="7">
        <f>M21/C21*100</f>
        <v>72.354211663066963</v>
      </c>
      <c r="X21" s="7">
        <f>N21/D21*100</f>
        <v>76.006191950464398</v>
      </c>
      <c r="Y21" s="7">
        <f>O21/E21*100</f>
        <v>78.820375335120644</v>
      </c>
      <c r="Z21" s="7">
        <f>P21/F21*100</f>
        <v>74.281609195402297</v>
      </c>
      <c r="AA21" s="7">
        <f>Q21/G21*100</f>
        <v>72.454090150250423</v>
      </c>
      <c r="AB21" s="7">
        <f>R21/H21*100</f>
        <v>72.113676731793959</v>
      </c>
      <c r="AC21" s="7">
        <f>S21/I21*100</f>
        <v>66.024518388791591</v>
      </c>
      <c r="AD21" s="7">
        <f>T21/J21*100</f>
        <v>71.084337349397586</v>
      </c>
      <c r="AE21">
        <v>1998</v>
      </c>
      <c r="AF21" s="9">
        <v>0</v>
      </c>
      <c r="AG21" s="9">
        <v>0</v>
      </c>
      <c r="AH21" s="9">
        <v>0</v>
      </c>
      <c r="AI21" s="9">
        <v>0</v>
      </c>
      <c r="AJ21" s="9">
        <v>0</v>
      </c>
      <c r="AK21" s="9">
        <v>0</v>
      </c>
      <c r="AL21" s="9">
        <v>0</v>
      </c>
      <c r="AM21" s="9">
        <v>1</v>
      </c>
      <c r="AN21" s="10">
        <v>114</v>
      </c>
    </row>
    <row r="22" spans="1:40" x14ac:dyDescent="0.25">
      <c r="A22" t="s">
        <v>8</v>
      </c>
      <c r="B22" s="9">
        <v>183</v>
      </c>
      <c r="C22" s="9">
        <v>222</v>
      </c>
      <c r="D22" s="9">
        <v>238</v>
      </c>
      <c r="E22" s="9">
        <v>286</v>
      </c>
      <c r="F22" s="9">
        <v>248</v>
      </c>
      <c r="G22" s="9">
        <v>291</v>
      </c>
      <c r="H22" s="9">
        <v>356</v>
      </c>
      <c r="I22" s="9">
        <v>401</v>
      </c>
      <c r="J22" s="9">
        <v>408</v>
      </c>
      <c r="K22" t="s">
        <v>8</v>
      </c>
      <c r="L22" s="9">
        <v>95</v>
      </c>
      <c r="M22" s="9">
        <v>130</v>
      </c>
      <c r="N22" s="9">
        <v>144</v>
      </c>
      <c r="O22" s="9">
        <v>191</v>
      </c>
      <c r="P22" s="9">
        <v>165</v>
      </c>
      <c r="Q22" s="9">
        <v>200</v>
      </c>
      <c r="R22" s="9">
        <v>246</v>
      </c>
      <c r="S22" s="9">
        <v>259</v>
      </c>
      <c r="T22" s="9">
        <v>276</v>
      </c>
      <c r="U22" t="s">
        <v>8</v>
      </c>
      <c r="V22" s="7">
        <f>L22/B22*100</f>
        <v>51.912568306010932</v>
      </c>
      <c r="W22" s="7">
        <f>M22/C22*100</f>
        <v>58.558558558558559</v>
      </c>
      <c r="X22" s="7">
        <f>N22/D22*100</f>
        <v>60.504201680672267</v>
      </c>
      <c r="Y22" s="7">
        <f>O22/E22*100</f>
        <v>66.783216783216787</v>
      </c>
      <c r="Z22" s="7">
        <f>P22/F22*100</f>
        <v>66.532258064516128</v>
      </c>
      <c r="AA22" s="7">
        <f>Q22/G22*100</f>
        <v>68.728522336769757</v>
      </c>
      <c r="AB22" s="7">
        <f>R22/H22*100</f>
        <v>69.101123595505626</v>
      </c>
      <c r="AC22" s="7">
        <f>S22/I22*100</f>
        <v>64.588528678304229</v>
      </c>
      <c r="AD22" s="7">
        <f>T22/J22*100</f>
        <v>67.64705882352942</v>
      </c>
      <c r="AE22">
        <v>1999</v>
      </c>
      <c r="AF22" s="9">
        <v>0</v>
      </c>
      <c r="AG22" s="9">
        <v>0</v>
      </c>
      <c r="AH22" s="9">
        <v>0</v>
      </c>
      <c r="AI22" s="9">
        <v>0</v>
      </c>
      <c r="AJ22" s="9">
        <v>0</v>
      </c>
      <c r="AK22" s="9">
        <v>0</v>
      </c>
      <c r="AL22" s="9">
        <v>0</v>
      </c>
      <c r="AM22" s="9">
        <v>0</v>
      </c>
      <c r="AN22">
        <v>2</v>
      </c>
    </row>
    <row r="23" spans="1:40" x14ac:dyDescent="0.25">
      <c r="A23" t="s">
        <v>10</v>
      </c>
      <c r="B23" s="9">
        <v>88</v>
      </c>
      <c r="C23" s="9">
        <v>91</v>
      </c>
      <c r="D23" s="9">
        <v>92</v>
      </c>
      <c r="E23" s="9">
        <v>119</v>
      </c>
      <c r="F23" s="9">
        <v>144</v>
      </c>
      <c r="G23" s="9">
        <v>127</v>
      </c>
      <c r="H23" s="9">
        <v>159</v>
      </c>
      <c r="I23" s="9">
        <v>179</v>
      </c>
      <c r="J23" s="9">
        <v>202</v>
      </c>
      <c r="K23" t="s">
        <v>10</v>
      </c>
      <c r="L23" s="9">
        <v>55</v>
      </c>
      <c r="M23" s="9">
        <v>49</v>
      </c>
      <c r="N23" s="9">
        <v>56</v>
      </c>
      <c r="O23" s="9">
        <v>80</v>
      </c>
      <c r="P23" s="9">
        <v>97</v>
      </c>
      <c r="Q23" s="9">
        <v>77</v>
      </c>
      <c r="R23" s="9">
        <v>103</v>
      </c>
      <c r="S23" s="9">
        <v>123</v>
      </c>
      <c r="T23" s="9">
        <v>135</v>
      </c>
      <c r="U23" t="s">
        <v>10</v>
      </c>
      <c r="V23" s="7">
        <f>L23/B23*100</f>
        <v>62.5</v>
      </c>
      <c r="W23" s="7">
        <f>M23/C23*100</f>
        <v>53.846153846153847</v>
      </c>
      <c r="X23" s="7">
        <f>N23/D23*100</f>
        <v>60.869565217391312</v>
      </c>
      <c r="Y23" s="7">
        <f>O23/E23*100</f>
        <v>67.226890756302524</v>
      </c>
      <c r="Z23" s="7">
        <f>P23/F23*100</f>
        <v>67.361111111111114</v>
      </c>
      <c r="AA23" s="7">
        <f>Q23/G23*100</f>
        <v>60.629921259842526</v>
      </c>
      <c r="AB23" s="7">
        <f>R23/H23*100</f>
        <v>64.779874213836479</v>
      </c>
      <c r="AC23" s="7">
        <f>S23/I23*100</f>
        <v>68.715083798882688</v>
      </c>
      <c r="AD23" s="7">
        <f>T23/J23*100</f>
        <v>66.831683168316829</v>
      </c>
      <c r="AF23" s="9"/>
      <c r="AG23" s="9"/>
      <c r="AH23" s="9"/>
      <c r="AI23" s="10"/>
      <c r="AJ23" s="10"/>
      <c r="AK23" s="1"/>
      <c r="AL23" s="10"/>
      <c r="AM23" s="10"/>
    </row>
    <row r="24" spans="1:40" x14ac:dyDescent="0.25">
      <c r="A24" t="s">
        <v>11</v>
      </c>
      <c r="B24" s="9">
        <v>87</v>
      </c>
      <c r="C24" s="9">
        <v>87</v>
      </c>
      <c r="D24" s="9">
        <v>75</v>
      </c>
      <c r="E24" s="9">
        <v>81</v>
      </c>
      <c r="F24" s="9">
        <v>95</v>
      </c>
      <c r="G24" s="9">
        <v>102</v>
      </c>
      <c r="H24" s="9">
        <v>115</v>
      </c>
      <c r="I24" s="9">
        <v>123</v>
      </c>
      <c r="J24" s="9">
        <v>126</v>
      </c>
      <c r="K24" t="s">
        <v>11</v>
      </c>
      <c r="L24" s="9">
        <v>31</v>
      </c>
      <c r="M24" s="9">
        <v>37</v>
      </c>
      <c r="N24" s="9">
        <v>33</v>
      </c>
      <c r="O24" s="9">
        <v>34</v>
      </c>
      <c r="P24" s="9">
        <v>57</v>
      </c>
      <c r="Q24" s="9">
        <v>61</v>
      </c>
      <c r="R24" s="9">
        <v>56</v>
      </c>
      <c r="S24" s="9">
        <v>69</v>
      </c>
      <c r="T24" s="9">
        <v>76</v>
      </c>
      <c r="U24" t="s">
        <v>11</v>
      </c>
      <c r="V24" s="7">
        <f>L24/B24*100</f>
        <v>35.632183908045981</v>
      </c>
      <c r="W24" s="7">
        <f>M24/C24*100</f>
        <v>42.528735632183903</v>
      </c>
      <c r="X24" s="7">
        <f>N24/D24*100</f>
        <v>44</v>
      </c>
      <c r="Y24" s="7">
        <f>O24/E24*100</f>
        <v>41.975308641975303</v>
      </c>
      <c r="Z24" s="7">
        <f>P24/F24*100</f>
        <v>60</v>
      </c>
      <c r="AA24" s="7">
        <f>Q24/G24*100</f>
        <v>59.803921568627452</v>
      </c>
      <c r="AB24" s="7">
        <f>R24/H24*100</f>
        <v>48.695652173913047</v>
      </c>
      <c r="AC24" s="7">
        <f>S24/I24*100</f>
        <v>56.09756097560976</v>
      </c>
      <c r="AD24" s="7">
        <f>T24/J24*100</f>
        <v>60.317460317460316</v>
      </c>
      <c r="AE24" s="1" t="s">
        <v>26</v>
      </c>
      <c r="AF24" s="10">
        <f>SUM(AF7:AF22)</f>
        <v>2406</v>
      </c>
      <c r="AG24" s="10">
        <f>SUM(AG7:AG22)</f>
        <v>2393</v>
      </c>
      <c r="AH24" s="10">
        <f>SUM(AH7:AH22)</f>
        <v>2514</v>
      </c>
      <c r="AI24" s="10">
        <f>SUM(AI7:AI22)</f>
        <v>2695</v>
      </c>
      <c r="AJ24" s="10">
        <f>SUM(AJ7:AJ22)</f>
        <v>2687</v>
      </c>
      <c r="AK24" s="10">
        <f>SUM(AK7:AK22)</f>
        <v>2659</v>
      </c>
      <c r="AL24" s="10">
        <f>SUM(AL7:AL22)</f>
        <v>2726</v>
      </c>
      <c r="AM24" s="10">
        <f>SUM(AM7:AM22)</f>
        <v>2802</v>
      </c>
      <c r="AN24" s="10">
        <f>SUM(AN7:AN22)</f>
        <v>2875</v>
      </c>
    </row>
    <row r="25" spans="1:40" x14ac:dyDescent="0.25">
      <c r="A25" t="s">
        <v>9</v>
      </c>
      <c r="B25" s="9">
        <v>90</v>
      </c>
      <c r="C25" s="9">
        <v>84</v>
      </c>
      <c r="D25" s="9">
        <v>94</v>
      </c>
      <c r="E25" s="9">
        <v>102</v>
      </c>
      <c r="F25" s="9">
        <v>115</v>
      </c>
      <c r="G25" s="9">
        <v>101</v>
      </c>
      <c r="H25" s="9">
        <v>128</v>
      </c>
      <c r="I25" s="9">
        <v>118</v>
      </c>
      <c r="J25" s="9">
        <v>106</v>
      </c>
      <c r="K25" t="s">
        <v>9</v>
      </c>
      <c r="L25" s="9">
        <v>62</v>
      </c>
      <c r="M25" s="9">
        <v>61</v>
      </c>
      <c r="N25" s="9">
        <v>56</v>
      </c>
      <c r="O25" s="9">
        <v>63</v>
      </c>
      <c r="P25" s="9">
        <v>75</v>
      </c>
      <c r="Q25" s="9">
        <v>64</v>
      </c>
      <c r="R25" s="9">
        <v>82</v>
      </c>
      <c r="S25" s="9">
        <v>63</v>
      </c>
      <c r="T25" s="9">
        <v>48</v>
      </c>
      <c r="U25" t="s">
        <v>9</v>
      </c>
      <c r="V25" s="7">
        <f>L25/B25*100</f>
        <v>68.888888888888886</v>
      </c>
      <c r="W25" s="7">
        <f>M25/C25*100</f>
        <v>72.61904761904762</v>
      </c>
      <c r="X25" s="7">
        <f>N25/D25*100</f>
        <v>59.574468085106382</v>
      </c>
      <c r="Y25" s="7">
        <f>O25/E25*100</f>
        <v>61.764705882352942</v>
      </c>
      <c r="Z25" s="7">
        <f>P25/F25*100</f>
        <v>65.217391304347828</v>
      </c>
      <c r="AA25" s="7">
        <f>Q25/G25*100</f>
        <v>63.366336633663366</v>
      </c>
      <c r="AB25" s="7">
        <f>R25/H25*100</f>
        <v>64.0625</v>
      </c>
      <c r="AC25" s="7">
        <f>S25/I25*100</f>
        <v>53.389830508474581</v>
      </c>
      <c r="AD25" s="7">
        <f>T25/J25*100</f>
        <v>45.283018867924532</v>
      </c>
    </row>
    <row r="26" spans="1:40" x14ac:dyDescent="0.25">
      <c r="A26" t="s">
        <v>13</v>
      </c>
      <c r="B26" s="9">
        <v>8</v>
      </c>
      <c r="C26" s="9">
        <v>12</v>
      </c>
      <c r="D26" s="9">
        <v>13</v>
      </c>
      <c r="E26" s="9">
        <v>18</v>
      </c>
      <c r="F26" s="9">
        <v>27</v>
      </c>
      <c r="G26" s="9">
        <v>31</v>
      </c>
      <c r="H26" s="9">
        <v>47</v>
      </c>
      <c r="I26" s="9">
        <v>44</v>
      </c>
      <c r="J26" s="9">
        <v>44</v>
      </c>
      <c r="K26" t="s">
        <v>13</v>
      </c>
      <c r="L26" s="9">
        <v>3</v>
      </c>
      <c r="M26" s="9">
        <v>6</v>
      </c>
      <c r="N26" s="9">
        <v>8</v>
      </c>
      <c r="O26" s="9">
        <v>11</v>
      </c>
      <c r="P26" s="9">
        <v>14</v>
      </c>
      <c r="Q26" s="9">
        <v>24</v>
      </c>
      <c r="R26" s="9">
        <v>37</v>
      </c>
      <c r="S26" s="9">
        <v>31</v>
      </c>
      <c r="T26" s="9">
        <v>27</v>
      </c>
      <c r="U26" t="s">
        <v>13</v>
      </c>
      <c r="V26" s="7">
        <f>L26/B26*100</f>
        <v>37.5</v>
      </c>
      <c r="W26" s="7">
        <f>M26/C26*100</f>
        <v>50</v>
      </c>
      <c r="X26" s="7">
        <f>N26/D26*100</f>
        <v>61.53846153846154</v>
      </c>
      <c r="Y26" s="7">
        <f>O26/E26*100</f>
        <v>61.111111111111114</v>
      </c>
      <c r="Z26" s="7">
        <f>P26/F26*100</f>
        <v>51.851851851851848</v>
      </c>
      <c r="AA26" s="7">
        <f>Q26/G26*100</f>
        <v>77.41935483870968</v>
      </c>
      <c r="AB26" s="7">
        <f>R26/H26*100</f>
        <v>78.723404255319153</v>
      </c>
      <c r="AC26" s="7">
        <f>S26/I26*100</f>
        <v>70.454545454545453</v>
      </c>
      <c r="AD26" s="7">
        <f>T26/J26*100</f>
        <v>61.363636363636367</v>
      </c>
    </row>
    <row r="27" spans="1:40" x14ac:dyDescent="0.25">
      <c r="A27" t="s">
        <v>19</v>
      </c>
      <c r="B27" s="9">
        <v>2</v>
      </c>
      <c r="C27" s="9">
        <v>1</v>
      </c>
      <c r="D27" s="9">
        <v>0</v>
      </c>
      <c r="E27" s="9">
        <v>0</v>
      </c>
      <c r="F27" s="9">
        <v>0</v>
      </c>
      <c r="G27" s="9">
        <v>0</v>
      </c>
      <c r="H27" s="9">
        <v>4</v>
      </c>
      <c r="I27" s="9">
        <v>8</v>
      </c>
      <c r="J27" s="9">
        <v>9</v>
      </c>
      <c r="K27" t="s">
        <v>19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3</v>
      </c>
      <c r="S27" s="9">
        <v>6</v>
      </c>
      <c r="T27" s="9">
        <v>6</v>
      </c>
      <c r="U27" t="s">
        <v>19</v>
      </c>
      <c r="V27" s="7">
        <f>L27/B27*100</f>
        <v>0</v>
      </c>
      <c r="W27" s="7">
        <f>M27/C27*100</f>
        <v>0</v>
      </c>
      <c r="X27" s="11" t="s">
        <v>31</v>
      </c>
      <c r="Y27" s="11" t="s">
        <v>31</v>
      </c>
      <c r="Z27" s="11" t="s">
        <v>31</v>
      </c>
      <c r="AA27" s="11" t="s">
        <v>31</v>
      </c>
      <c r="AB27" s="7">
        <f>R27/H27*100</f>
        <v>75</v>
      </c>
      <c r="AC27" s="7">
        <f>S27/I27*100</f>
        <v>75</v>
      </c>
      <c r="AD27" s="7">
        <f>T27/J27*100</f>
        <v>66.666666666666657</v>
      </c>
    </row>
    <row r="28" spans="1:40" x14ac:dyDescent="0.25">
      <c r="A28" t="s">
        <v>15</v>
      </c>
      <c r="B28" s="9">
        <v>7</v>
      </c>
      <c r="C28" s="9">
        <v>6</v>
      </c>
      <c r="D28" s="9">
        <v>5</v>
      </c>
      <c r="E28" s="9">
        <v>4</v>
      </c>
      <c r="F28" s="9">
        <v>5</v>
      </c>
      <c r="G28" s="9">
        <v>2</v>
      </c>
      <c r="H28" s="9">
        <v>3</v>
      </c>
      <c r="I28" s="9">
        <v>3</v>
      </c>
      <c r="J28" s="9">
        <v>7</v>
      </c>
      <c r="K28" t="s">
        <v>15</v>
      </c>
      <c r="L28" s="9">
        <v>4</v>
      </c>
      <c r="M28" s="9">
        <v>4</v>
      </c>
      <c r="N28" s="9">
        <v>4</v>
      </c>
      <c r="O28" s="9">
        <v>4</v>
      </c>
      <c r="P28" s="9">
        <v>4</v>
      </c>
      <c r="Q28" s="9">
        <v>2</v>
      </c>
      <c r="R28" s="9">
        <v>1</v>
      </c>
      <c r="S28" s="9">
        <v>2</v>
      </c>
      <c r="T28" s="9">
        <v>4</v>
      </c>
      <c r="U28" t="s">
        <v>15</v>
      </c>
      <c r="V28" s="7">
        <f>L28/B28*100</f>
        <v>57.142857142857139</v>
      </c>
      <c r="W28" s="7">
        <f>M28/C28*100</f>
        <v>66.666666666666657</v>
      </c>
      <c r="X28" s="7">
        <f>N28/D28*100</f>
        <v>80</v>
      </c>
      <c r="Y28" s="7">
        <f>O28/E28*100</f>
        <v>100</v>
      </c>
      <c r="Z28" s="7">
        <f>P28/F28*100</f>
        <v>80</v>
      </c>
      <c r="AA28" s="7">
        <f>Q28/G28*100</f>
        <v>100</v>
      </c>
      <c r="AB28" s="7">
        <f>R28/H28*100</f>
        <v>33.333333333333329</v>
      </c>
      <c r="AC28" s="7">
        <f>S28/I28*100</f>
        <v>66.666666666666657</v>
      </c>
      <c r="AD28" s="7">
        <f>T28/J28*100</f>
        <v>57.142857142857139</v>
      </c>
    </row>
    <row r="29" spans="1:40" x14ac:dyDescent="0.25">
      <c r="A29" t="s">
        <v>12</v>
      </c>
      <c r="B29" s="9">
        <v>47</v>
      </c>
      <c r="C29" s="9">
        <v>32</v>
      </c>
      <c r="D29" s="9">
        <v>23</v>
      </c>
      <c r="E29" s="9">
        <v>21</v>
      </c>
      <c r="F29" s="9">
        <v>16</v>
      </c>
      <c r="G29" s="9">
        <v>12</v>
      </c>
      <c r="H29" s="9">
        <v>5</v>
      </c>
      <c r="I29" s="9">
        <v>7</v>
      </c>
      <c r="J29" s="9">
        <v>6</v>
      </c>
      <c r="K29" t="s">
        <v>12</v>
      </c>
      <c r="L29" s="9">
        <v>17</v>
      </c>
      <c r="M29" s="9">
        <v>13</v>
      </c>
      <c r="N29" s="9">
        <v>10</v>
      </c>
      <c r="O29" s="9">
        <v>10</v>
      </c>
      <c r="P29" s="9">
        <v>7</v>
      </c>
      <c r="Q29" s="9">
        <v>4</v>
      </c>
      <c r="R29" s="9">
        <v>2</v>
      </c>
      <c r="S29" s="9">
        <v>1</v>
      </c>
      <c r="T29" s="9">
        <v>3</v>
      </c>
      <c r="U29" t="s">
        <v>12</v>
      </c>
      <c r="V29" s="7">
        <f>L29/B29*100</f>
        <v>36.170212765957451</v>
      </c>
      <c r="W29" s="7">
        <f>M29/C29*100</f>
        <v>40.625</v>
      </c>
      <c r="X29" s="7">
        <f>N29/D29*100</f>
        <v>43.478260869565219</v>
      </c>
      <c r="Y29" s="7">
        <f>O29/E29*100</f>
        <v>47.619047619047613</v>
      </c>
      <c r="Z29" s="7">
        <f>P29/F29*100</f>
        <v>43.75</v>
      </c>
      <c r="AA29" s="7">
        <f>Q29/G29*100</f>
        <v>33.333333333333329</v>
      </c>
      <c r="AB29" s="7">
        <f>R29/H29*100</f>
        <v>40</v>
      </c>
      <c r="AC29" s="7">
        <f>S29/I29*100</f>
        <v>14.285714285714285</v>
      </c>
      <c r="AD29" s="7">
        <f>T29/J29*100</f>
        <v>50</v>
      </c>
    </row>
    <row r="30" spans="1:40" x14ac:dyDescent="0.25">
      <c r="A30" t="s">
        <v>14</v>
      </c>
      <c r="B30" s="9">
        <v>8</v>
      </c>
      <c r="C30" s="9">
        <v>10</v>
      </c>
      <c r="D30" s="9">
        <v>16</v>
      </c>
      <c r="E30" s="9">
        <v>13</v>
      </c>
      <c r="F30" s="9">
        <v>16</v>
      </c>
      <c r="G30" s="9">
        <v>14</v>
      </c>
      <c r="H30" s="9">
        <v>10</v>
      </c>
      <c r="I30" s="9">
        <v>12</v>
      </c>
      <c r="J30" s="9">
        <v>5</v>
      </c>
      <c r="K30" t="s">
        <v>14</v>
      </c>
      <c r="L30" s="9">
        <v>4</v>
      </c>
      <c r="M30" s="9">
        <v>2</v>
      </c>
      <c r="N30" s="9">
        <v>3</v>
      </c>
      <c r="O30" s="9">
        <v>2</v>
      </c>
      <c r="P30" s="9">
        <v>5</v>
      </c>
      <c r="Q30" s="9">
        <v>4</v>
      </c>
      <c r="R30" s="9">
        <v>3</v>
      </c>
      <c r="S30" s="9">
        <v>4</v>
      </c>
      <c r="T30" s="9">
        <v>1</v>
      </c>
      <c r="U30" t="s">
        <v>14</v>
      </c>
      <c r="V30" s="7">
        <f>L30/B30*100</f>
        <v>50</v>
      </c>
      <c r="W30" s="7">
        <f>M30/C30*100</f>
        <v>20</v>
      </c>
      <c r="X30" s="7">
        <f>N30/D30*100</f>
        <v>18.75</v>
      </c>
      <c r="Y30" s="7">
        <f>O30/E30*100</f>
        <v>15.384615384615385</v>
      </c>
      <c r="Z30" s="7">
        <f>P30/F30*100</f>
        <v>31.25</v>
      </c>
      <c r="AA30" s="7">
        <f>Q30/G30*100</f>
        <v>28.571428571428569</v>
      </c>
      <c r="AB30" s="7">
        <f>R30/H30*100</f>
        <v>30</v>
      </c>
      <c r="AC30" s="7">
        <f>S30/I30*100</f>
        <v>33.333333333333329</v>
      </c>
      <c r="AD30" s="7">
        <f>T30/J30*100</f>
        <v>20</v>
      </c>
    </row>
    <row r="31" spans="1:40" x14ac:dyDescent="0.25">
      <c r="A31" t="s">
        <v>16</v>
      </c>
      <c r="B31" s="9">
        <v>5</v>
      </c>
      <c r="C31" s="9">
        <v>2</v>
      </c>
      <c r="D31" s="9">
        <v>2</v>
      </c>
      <c r="E31" s="9">
        <v>4</v>
      </c>
      <c r="F31" s="9">
        <v>5</v>
      </c>
      <c r="G31" s="9">
        <v>5</v>
      </c>
      <c r="H31" s="9">
        <v>5</v>
      </c>
      <c r="I31" s="9">
        <v>5</v>
      </c>
      <c r="J31" s="9">
        <v>4</v>
      </c>
      <c r="K31" t="s">
        <v>16</v>
      </c>
      <c r="L31" s="9">
        <v>1</v>
      </c>
      <c r="M31" s="9">
        <v>2</v>
      </c>
      <c r="N31" s="9">
        <v>1</v>
      </c>
      <c r="O31" s="9">
        <v>3</v>
      </c>
      <c r="P31" s="9">
        <v>4</v>
      </c>
      <c r="Q31" s="9">
        <v>4</v>
      </c>
      <c r="R31" s="9">
        <v>4</v>
      </c>
      <c r="S31" s="9">
        <v>2</v>
      </c>
      <c r="T31" s="9">
        <v>2</v>
      </c>
      <c r="U31" t="s">
        <v>16</v>
      </c>
      <c r="V31" s="7">
        <f>L31/B31*100</f>
        <v>20</v>
      </c>
      <c r="W31" s="7">
        <f>M31/C31*100</f>
        <v>100</v>
      </c>
      <c r="X31" s="7">
        <f>N31/D31*100</f>
        <v>50</v>
      </c>
      <c r="Y31" s="7">
        <f>O31/E31*100</f>
        <v>75</v>
      </c>
      <c r="Z31" s="7">
        <f>P31/F31*100</f>
        <v>80</v>
      </c>
      <c r="AA31" s="7">
        <f>Q31/G31*100</f>
        <v>80</v>
      </c>
      <c r="AB31" s="7">
        <f>R31/H31*100</f>
        <v>80</v>
      </c>
      <c r="AC31" s="7">
        <f>S31/I31*100</f>
        <v>40</v>
      </c>
      <c r="AD31" s="7">
        <f>T31/J31*100</f>
        <v>50</v>
      </c>
    </row>
    <row r="32" spans="1:40" x14ac:dyDescent="0.25">
      <c r="A32" t="s">
        <v>22</v>
      </c>
      <c r="B32" s="9">
        <v>1</v>
      </c>
      <c r="C32" s="9">
        <v>2</v>
      </c>
      <c r="D32" s="9">
        <v>3</v>
      </c>
      <c r="E32" s="9">
        <v>3</v>
      </c>
      <c r="F32" s="9">
        <v>2</v>
      </c>
      <c r="G32" s="9">
        <v>3</v>
      </c>
      <c r="H32" s="9">
        <v>3</v>
      </c>
      <c r="I32" s="9">
        <v>2</v>
      </c>
      <c r="J32" s="9">
        <v>2</v>
      </c>
      <c r="K32" t="s">
        <v>22</v>
      </c>
      <c r="L32" s="9">
        <v>0</v>
      </c>
      <c r="M32" s="9">
        <v>1</v>
      </c>
      <c r="N32" s="9">
        <v>2</v>
      </c>
      <c r="O32" s="9">
        <v>2</v>
      </c>
      <c r="P32" s="9">
        <v>2</v>
      </c>
      <c r="Q32" s="9">
        <v>1</v>
      </c>
      <c r="R32" s="9">
        <v>2</v>
      </c>
      <c r="S32" s="9">
        <v>2</v>
      </c>
      <c r="T32" s="9">
        <v>2</v>
      </c>
      <c r="U32" t="s">
        <v>22</v>
      </c>
      <c r="V32" s="7">
        <f>L32/B32*100</f>
        <v>0</v>
      </c>
      <c r="W32" s="7">
        <f>M32/C32*100</f>
        <v>50</v>
      </c>
      <c r="X32" s="7">
        <f>N32/D32*100</f>
        <v>66.666666666666657</v>
      </c>
      <c r="Y32" s="7">
        <f>O32/E32*100</f>
        <v>66.666666666666657</v>
      </c>
      <c r="Z32" s="7">
        <f>P32/F32*100</f>
        <v>100</v>
      </c>
      <c r="AA32" s="7">
        <f>Q32/G32*100</f>
        <v>33.333333333333329</v>
      </c>
      <c r="AB32" s="7">
        <f>R32/H32*100</f>
        <v>66.666666666666657</v>
      </c>
      <c r="AC32" s="7">
        <f>S32/I32*100</f>
        <v>100</v>
      </c>
      <c r="AD32" s="7">
        <f>T32/J32*100</f>
        <v>100</v>
      </c>
    </row>
    <row r="33" spans="1:30" x14ac:dyDescent="0.25">
      <c r="A33" t="s">
        <v>32</v>
      </c>
      <c r="B33" s="9">
        <v>0</v>
      </c>
      <c r="C33" s="9">
        <v>0</v>
      </c>
      <c r="D33" s="9">
        <v>1</v>
      </c>
      <c r="E33" s="9">
        <v>1</v>
      </c>
      <c r="F33" s="9">
        <v>3</v>
      </c>
      <c r="G33" s="9">
        <v>2</v>
      </c>
      <c r="H33" s="9">
        <v>2</v>
      </c>
      <c r="I33" s="9">
        <v>2</v>
      </c>
      <c r="J33" s="9">
        <v>2</v>
      </c>
      <c r="K33" t="s">
        <v>32</v>
      </c>
      <c r="L33" s="9">
        <v>0</v>
      </c>
      <c r="M33" s="9">
        <v>0</v>
      </c>
      <c r="N33" s="9">
        <v>0</v>
      </c>
      <c r="O33" s="9">
        <v>0</v>
      </c>
      <c r="P33" s="9">
        <v>1</v>
      </c>
      <c r="Q33" s="9">
        <v>0</v>
      </c>
      <c r="R33" s="9">
        <v>0</v>
      </c>
      <c r="S33" s="9">
        <v>0</v>
      </c>
      <c r="T33" s="9">
        <v>1</v>
      </c>
      <c r="U33" t="s">
        <v>32</v>
      </c>
      <c r="V33" s="11" t="s">
        <v>31</v>
      </c>
      <c r="W33" s="11" t="s">
        <v>31</v>
      </c>
      <c r="X33" s="11">
        <f>N33/D33*100</f>
        <v>0</v>
      </c>
      <c r="Y33" s="11">
        <f>O33/E33*100</f>
        <v>0</v>
      </c>
      <c r="Z33" s="11">
        <f>P33/F33*100</f>
        <v>33.333333333333329</v>
      </c>
      <c r="AA33" s="11">
        <f>Q33/G33*100</f>
        <v>0</v>
      </c>
      <c r="AB33" s="7">
        <f>R33/H33*100</f>
        <v>0</v>
      </c>
      <c r="AC33" s="7">
        <f>S33/I33*100</f>
        <v>0</v>
      </c>
      <c r="AD33" s="7">
        <f>T33/J33*100</f>
        <v>50</v>
      </c>
    </row>
    <row r="34" spans="1:30" x14ac:dyDescent="0.25">
      <c r="A34" t="s">
        <v>21</v>
      </c>
      <c r="B34" s="9">
        <v>1</v>
      </c>
      <c r="C34" s="9">
        <v>1</v>
      </c>
      <c r="D34" s="9">
        <v>1</v>
      </c>
      <c r="E34" s="9">
        <v>1</v>
      </c>
      <c r="F34" s="9">
        <v>0</v>
      </c>
      <c r="G34" s="9">
        <v>1</v>
      </c>
      <c r="H34" s="9">
        <v>3</v>
      </c>
      <c r="I34" s="9">
        <v>2</v>
      </c>
      <c r="J34" s="9">
        <v>2</v>
      </c>
      <c r="K34" t="s">
        <v>21</v>
      </c>
      <c r="L34" s="9">
        <v>1</v>
      </c>
      <c r="M34" s="9">
        <v>1</v>
      </c>
      <c r="N34" s="9">
        <v>1</v>
      </c>
      <c r="O34" s="9">
        <v>1</v>
      </c>
      <c r="P34" s="9">
        <v>0</v>
      </c>
      <c r="Q34" s="9">
        <v>0</v>
      </c>
      <c r="R34" s="9">
        <v>2</v>
      </c>
      <c r="S34" s="9">
        <v>2</v>
      </c>
      <c r="T34" s="9">
        <v>1</v>
      </c>
      <c r="U34" t="s">
        <v>21</v>
      </c>
      <c r="V34" s="7">
        <f>L34/B34*100</f>
        <v>100</v>
      </c>
      <c r="W34" s="7">
        <f>M34/C34*100</f>
        <v>100</v>
      </c>
      <c r="X34" s="7">
        <f>N34/D34*100</f>
        <v>100</v>
      </c>
      <c r="Y34" s="7">
        <f>O34/E34*100</f>
        <v>100</v>
      </c>
      <c r="Z34" s="11" t="s">
        <v>31</v>
      </c>
      <c r="AA34" s="7">
        <f>Q34/G34*100</f>
        <v>0</v>
      </c>
      <c r="AB34" s="7">
        <f>R34/H34*100</f>
        <v>66.666666666666657</v>
      </c>
      <c r="AC34" s="7">
        <f>S34/I34*100</f>
        <v>100</v>
      </c>
      <c r="AD34" s="7">
        <f>T34/J34*100</f>
        <v>50</v>
      </c>
    </row>
    <row r="35" spans="1:30" x14ac:dyDescent="0.25">
      <c r="A35" t="s">
        <v>17</v>
      </c>
      <c r="B35" s="9">
        <v>5</v>
      </c>
      <c r="C35" s="9">
        <v>4</v>
      </c>
      <c r="D35" s="9">
        <v>1</v>
      </c>
      <c r="E35" s="9">
        <v>3</v>
      </c>
      <c r="F35" s="9">
        <v>5</v>
      </c>
      <c r="G35" s="9">
        <v>2</v>
      </c>
      <c r="H35" s="9">
        <v>0</v>
      </c>
      <c r="I35" s="9">
        <v>1</v>
      </c>
      <c r="J35" s="9">
        <v>2</v>
      </c>
      <c r="K35" t="s">
        <v>17</v>
      </c>
      <c r="L35" s="9">
        <v>2</v>
      </c>
      <c r="M35" s="9">
        <v>2</v>
      </c>
      <c r="N35" s="9">
        <v>1</v>
      </c>
      <c r="O35" s="9">
        <v>2</v>
      </c>
      <c r="P35" s="9">
        <v>3</v>
      </c>
      <c r="Q35" s="9">
        <v>0</v>
      </c>
      <c r="R35" s="9">
        <v>0</v>
      </c>
      <c r="S35" s="9">
        <v>1</v>
      </c>
      <c r="T35" s="9">
        <v>2</v>
      </c>
      <c r="U35" t="s">
        <v>17</v>
      </c>
      <c r="V35" s="7">
        <f>L35/B35*100</f>
        <v>40</v>
      </c>
      <c r="W35" s="7">
        <f>M35/C35*100</f>
        <v>50</v>
      </c>
      <c r="X35" s="7">
        <f>N35/D35*100</f>
        <v>100</v>
      </c>
      <c r="Y35" s="7">
        <f>O35/E35*100</f>
        <v>66.666666666666657</v>
      </c>
      <c r="Z35" s="7">
        <f>P35/F35*100</f>
        <v>60</v>
      </c>
      <c r="AA35" s="7">
        <f>Q35/G35*100</f>
        <v>0</v>
      </c>
      <c r="AB35" s="11" t="s">
        <v>31</v>
      </c>
      <c r="AC35" s="7">
        <f>S35/I35*100</f>
        <v>100</v>
      </c>
      <c r="AD35" s="7">
        <f>T35/J35*100</f>
        <v>100</v>
      </c>
    </row>
    <row r="36" spans="1:30" x14ac:dyDescent="0.25">
      <c r="A36" t="s">
        <v>51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1</v>
      </c>
      <c r="H36" s="9">
        <v>1</v>
      </c>
      <c r="I36" s="9">
        <v>1</v>
      </c>
      <c r="J36" s="9">
        <v>2</v>
      </c>
      <c r="K36" t="s">
        <v>51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1</v>
      </c>
      <c r="U36" t="s">
        <v>51</v>
      </c>
      <c r="V36" s="11" t="s">
        <v>31</v>
      </c>
      <c r="W36" s="11" t="s">
        <v>31</v>
      </c>
      <c r="X36" s="11" t="s">
        <v>31</v>
      </c>
      <c r="Y36" s="11" t="s">
        <v>31</v>
      </c>
      <c r="Z36" s="11" t="s">
        <v>31</v>
      </c>
      <c r="AA36" s="11" t="s">
        <v>31</v>
      </c>
      <c r="AB36" s="7">
        <f>R36/H36*100</f>
        <v>0</v>
      </c>
      <c r="AC36" s="7">
        <f>S36/I36*100</f>
        <v>0</v>
      </c>
      <c r="AD36" s="7">
        <f>T36/J36*100</f>
        <v>50</v>
      </c>
    </row>
    <row r="37" spans="1:30" x14ac:dyDescent="0.25">
      <c r="A37" t="s">
        <v>39</v>
      </c>
      <c r="B37" s="9">
        <v>0</v>
      </c>
      <c r="C37" s="9">
        <v>0</v>
      </c>
      <c r="D37" s="9">
        <v>0</v>
      </c>
      <c r="E37" s="9">
        <v>1</v>
      </c>
      <c r="F37" s="9">
        <v>1</v>
      </c>
      <c r="G37" s="9">
        <v>1</v>
      </c>
      <c r="H37" s="9">
        <v>1</v>
      </c>
      <c r="I37" s="9">
        <v>1</v>
      </c>
      <c r="J37" s="9">
        <v>2</v>
      </c>
      <c r="K37" t="s">
        <v>39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1</v>
      </c>
      <c r="U37" t="s">
        <v>39</v>
      </c>
      <c r="V37" s="11" t="s">
        <v>31</v>
      </c>
      <c r="W37" s="11" t="s">
        <v>31</v>
      </c>
      <c r="X37" s="11" t="s">
        <v>31</v>
      </c>
      <c r="Y37" s="11">
        <f>O37/E37*100</f>
        <v>0</v>
      </c>
      <c r="Z37" s="11">
        <f>P37/F37*100</f>
        <v>0</v>
      </c>
      <c r="AA37" s="11">
        <f>Q37/G37*100</f>
        <v>0</v>
      </c>
      <c r="AB37" s="7">
        <f>R37/H37*100</f>
        <v>0</v>
      </c>
      <c r="AC37" s="7">
        <f>S37/I37*100</f>
        <v>0</v>
      </c>
      <c r="AD37" s="7">
        <f>T37/J37*100</f>
        <v>50</v>
      </c>
    </row>
    <row r="38" spans="1:30" x14ac:dyDescent="0.25">
      <c r="A38" t="s">
        <v>56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1</v>
      </c>
      <c r="I38" s="9">
        <v>1</v>
      </c>
      <c r="J38" s="9">
        <v>2</v>
      </c>
      <c r="K38" t="s">
        <v>56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1</v>
      </c>
      <c r="S38" s="9">
        <v>1</v>
      </c>
      <c r="T38" s="9">
        <v>1</v>
      </c>
      <c r="U38" t="s">
        <v>56</v>
      </c>
      <c r="V38" s="11" t="s">
        <v>31</v>
      </c>
      <c r="W38" s="11" t="s">
        <v>31</v>
      </c>
      <c r="X38" s="11" t="s">
        <v>31</v>
      </c>
      <c r="Y38" s="11" t="s">
        <v>31</v>
      </c>
      <c r="Z38" s="11" t="s">
        <v>31</v>
      </c>
      <c r="AA38" s="11" t="s">
        <v>31</v>
      </c>
      <c r="AB38" s="7">
        <f>R38/H38*100</f>
        <v>100</v>
      </c>
      <c r="AC38" s="7">
        <f>S38/I38*100</f>
        <v>100</v>
      </c>
      <c r="AD38" s="7">
        <f>T38/J38*100</f>
        <v>50</v>
      </c>
    </row>
    <row r="39" spans="1:30" x14ac:dyDescent="0.25">
      <c r="A39" t="s">
        <v>54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5</v>
      </c>
      <c r="I39" s="9">
        <v>6</v>
      </c>
      <c r="J39" s="9">
        <v>1</v>
      </c>
      <c r="K39" t="s">
        <v>54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5</v>
      </c>
      <c r="S39" s="9">
        <v>5</v>
      </c>
      <c r="T39" s="9">
        <v>1</v>
      </c>
      <c r="U39" t="s">
        <v>54</v>
      </c>
      <c r="V39" s="11" t="s">
        <v>31</v>
      </c>
      <c r="W39" s="11" t="s">
        <v>31</v>
      </c>
      <c r="X39" s="11" t="s">
        <v>31</v>
      </c>
      <c r="Y39" s="11" t="s">
        <v>31</v>
      </c>
      <c r="Z39" s="11" t="s">
        <v>31</v>
      </c>
      <c r="AA39" s="11" t="s">
        <v>31</v>
      </c>
      <c r="AB39" s="7">
        <f>R39/H39*100</f>
        <v>100</v>
      </c>
      <c r="AC39" s="7">
        <f>S39/I39*100</f>
        <v>83.333333333333343</v>
      </c>
      <c r="AD39" s="7">
        <f>T39/J39*100</f>
        <v>100</v>
      </c>
    </row>
    <row r="40" spans="1:30" x14ac:dyDescent="0.25">
      <c r="A40" t="s">
        <v>20</v>
      </c>
      <c r="B40" s="9">
        <v>1</v>
      </c>
      <c r="C40" s="9">
        <v>1</v>
      </c>
      <c r="D40" s="9">
        <v>0</v>
      </c>
      <c r="E40" s="9">
        <v>1</v>
      </c>
      <c r="F40" s="9">
        <v>1</v>
      </c>
      <c r="G40" s="9">
        <v>1</v>
      </c>
      <c r="H40" s="9">
        <v>0</v>
      </c>
      <c r="I40" s="9">
        <v>2</v>
      </c>
      <c r="J40" s="9">
        <v>1</v>
      </c>
      <c r="K40" t="s">
        <v>20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2</v>
      </c>
      <c r="T40" s="9">
        <v>1</v>
      </c>
      <c r="U40" t="s">
        <v>20</v>
      </c>
      <c r="V40" s="7">
        <f>L40/B40*100</f>
        <v>0</v>
      </c>
      <c r="W40" s="7">
        <f>M40/C40*100</f>
        <v>0</v>
      </c>
      <c r="X40" s="11" t="s">
        <v>31</v>
      </c>
      <c r="Y40" s="7">
        <f>O40/E40*100</f>
        <v>0</v>
      </c>
      <c r="Z40" s="7">
        <f>P40/F40*100</f>
        <v>0</v>
      </c>
      <c r="AA40" s="7">
        <f>Q40/G40*100</f>
        <v>0</v>
      </c>
      <c r="AB40" s="11" t="s">
        <v>31</v>
      </c>
      <c r="AC40" s="7">
        <f>S40/I40*100</f>
        <v>100</v>
      </c>
      <c r="AD40" s="7">
        <f>T40/J40*100</f>
        <v>100</v>
      </c>
    </row>
    <row r="41" spans="1:30" x14ac:dyDescent="0.25">
      <c r="A41" t="s">
        <v>30</v>
      </c>
      <c r="B41" s="9">
        <v>0</v>
      </c>
      <c r="C41" s="9">
        <v>0</v>
      </c>
      <c r="D41" s="9">
        <v>1</v>
      </c>
      <c r="E41" s="9">
        <v>1</v>
      </c>
      <c r="F41" s="9">
        <v>1</v>
      </c>
      <c r="G41" s="9">
        <v>0</v>
      </c>
      <c r="H41" s="9">
        <v>1</v>
      </c>
      <c r="I41" s="9">
        <v>1</v>
      </c>
      <c r="J41" s="9">
        <v>1</v>
      </c>
      <c r="K41" t="s">
        <v>30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1</v>
      </c>
      <c r="S41" s="9">
        <v>1</v>
      </c>
      <c r="T41" s="9">
        <v>1</v>
      </c>
      <c r="U41" t="s">
        <v>30</v>
      </c>
      <c r="V41" s="11" t="s">
        <v>31</v>
      </c>
      <c r="W41" s="11" t="s">
        <v>31</v>
      </c>
      <c r="X41" s="11">
        <f>N41/D41*100</f>
        <v>0</v>
      </c>
      <c r="Y41" s="11">
        <f>O41/E41*100</f>
        <v>0</v>
      </c>
      <c r="Z41" s="11">
        <f>P41/F41*100</f>
        <v>0</v>
      </c>
      <c r="AA41" s="11" t="s">
        <v>31</v>
      </c>
      <c r="AB41" s="7">
        <f>R41/H41*100</f>
        <v>100</v>
      </c>
      <c r="AC41" s="7">
        <f>S41/I41*100</f>
        <v>100</v>
      </c>
      <c r="AD41" s="7">
        <f>T41/J41*100</f>
        <v>100</v>
      </c>
    </row>
    <row r="42" spans="1:30" x14ac:dyDescent="0.25">
      <c r="A42" t="s">
        <v>23</v>
      </c>
      <c r="B42" s="9">
        <v>1</v>
      </c>
      <c r="C42" s="9">
        <v>0</v>
      </c>
      <c r="D42" s="9">
        <v>1</v>
      </c>
      <c r="E42" s="9">
        <v>0</v>
      </c>
      <c r="F42" s="9">
        <v>0</v>
      </c>
      <c r="G42" s="9">
        <v>0</v>
      </c>
      <c r="H42" s="9">
        <v>1</v>
      </c>
      <c r="I42" s="9">
        <v>1</v>
      </c>
      <c r="J42" s="9">
        <v>1</v>
      </c>
      <c r="K42" t="s">
        <v>23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1</v>
      </c>
      <c r="S42" s="9">
        <v>1</v>
      </c>
      <c r="T42" s="9">
        <v>1</v>
      </c>
      <c r="U42" t="s">
        <v>23</v>
      </c>
      <c r="V42" s="7">
        <f>L42/B42*100</f>
        <v>0</v>
      </c>
      <c r="W42" s="11" t="s">
        <v>31</v>
      </c>
      <c r="X42" s="11">
        <f>N42/D42*100</f>
        <v>0</v>
      </c>
      <c r="Y42" s="11" t="s">
        <v>31</v>
      </c>
      <c r="Z42" s="11" t="s">
        <v>31</v>
      </c>
      <c r="AA42" s="11" t="s">
        <v>31</v>
      </c>
      <c r="AB42" s="7">
        <f>R42/H42*100</f>
        <v>100</v>
      </c>
      <c r="AC42" s="7">
        <f>S42/I42*100</f>
        <v>100</v>
      </c>
      <c r="AD42" s="7">
        <f>T42/J42*100</f>
        <v>100</v>
      </c>
    </row>
    <row r="43" spans="1:30" x14ac:dyDescent="0.25">
      <c r="A43" t="s">
        <v>55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1</v>
      </c>
      <c r="J43" s="9">
        <v>1</v>
      </c>
      <c r="K43" t="s">
        <v>55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t="s">
        <v>55</v>
      </c>
      <c r="V43" s="11" t="s">
        <v>31</v>
      </c>
      <c r="W43" s="11" t="s">
        <v>31</v>
      </c>
      <c r="X43" s="11" t="s">
        <v>31</v>
      </c>
      <c r="Y43" s="11" t="s">
        <v>31</v>
      </c>
      <c r="Z43" s="11" t="s">
        <v>31</v>
      </c>
      <c r="AA43" s="11" t="s">
        <v>31</v>
      </c>
      <c r="AB43" s="11" t="s">
        <v>31</v>
      </c>
      <c r="AC43" s="7">
        <f>S43/I43*100</f>
        <v>0</v>
      </c>
      <c r="AD43" s="7">
        <f>T43/J43*100</f>
        <v>0</v>
      </c>
    </row>
    <row r="44" spans="1:30" x14ac:dyDescent="0.25">
      <c r="A44" t="s">
        <v>57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1</v>
      </c>
      <c r="J44" s="9">
        <v>1</v>
      </c>
      <c r="K44" t="s">
        <v>57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t="s">
        <v>57</v>
      </c>
      <c r="V44" s="11" t="s">
        <v>31</v>
      </c>
      <c r="W44" s="11" t="s">
        <v>31</v>
      </c>
      <c r="X44" s="11" t="s">
        <v>31</v>
      </c>
      <c r="Y44" s="11" t="s">
        <v>31</v>
      </c>
      <c r="Z44" s="11" t="s">
        <v>31</v>
      </c>
      <c r="AA44" s="11" t="s">
        <v>31</v>
      </c>
      <c r="AB44" s="11" t="s">
        <v>31</v>
      </c>
      <c r="AC44" s="7">
        <f>S44/I44*100</f>
        <v>0</v>
      </c>
      <c r="AD44" s="7">
        <f>T44/J44*100</f>
        <v>0</v>
      </c>
    </row>
    <row r="45" spans="1:30" x14ac:dyDescent="0.25">
      <c r="A45" t="s">
        <v>40</v>
      </c>
      <c r="B45" s="9">
        <v>0</v>
      </c>
      <c r="C45" s="9">
        <v>0</v>
      </c>
      <c r="D45" s="9">
        <v>0</v>
      </c>
      <c r="E45" s="9">
        <v>1</v>
      </c>
      <c r="F45" s="9">
        <v>1</v>
      </c>
      <c r="G45" s="9">
        <v>0</v>
      </c>
      <c r="H45" s="9">
        <v>0</v>
      </c>
      <c r="I45" s="9">
        <v>0</v>
      </c>
      <c r="J45" s="9">
        <v>1</v>
      </c>
      <c r="K45" t="s">
        <v>40</v>
      </c>
      <c r="L45" s="9">
        <v>0</v>
      </c>
      <c r="M45" s="9">
        <v>0</v>
      </c>
      <c r="N45" s="9">
        <v>0</v>
      </c>
      <c r="O45" s="9">
        <v>1</v>
      </c>
      <c r="P45" s="9">
        <v>1</v>
      </c>
      <c r="Q45" s="9">
        <v>0</v>
      </c>
      <c r="R45" s="9">
        <v>0</v>
      </c>
      <c r="S45" s="9">
        <v>0</v>
      </c>
      <c r="T45" s="9">
        <v>0</v>
      </c>
      <c r="U45" t="s">
        <v>40</v>
      </c>
      <c r="V45" s="11" t="s">
        <v>31</v>
      </c>
      <c r="W45" s="11" t="s">
        <v>31</v>
      </c>
      <c r="X45" s="11" t="s">
        <v>31</v>
      </c>
      <c r="Y45" s="11">
        <f>O45/E45*100</f>
        <v>100</v>
      </c>
      <c r="Z45" s="11">
        <f>P45/F45*100</f>
        <v>100</v>
      </c>
      <c r="AA45" s="11" t="s">
        <v>31</v>
      </c>
      <c r="AB45" s="11" t="s">
        <v>31</v>
      </c>
      <c r="AC45" s="11" t="s">
        <v>31</v>
      </c>
      <c r="AD45" s="7">
        <f>T45/J45*100</f>
        <v>0</v>
      </c>
    </row>
    <row r="46" spans="1:30" x14ac:dyDescent="0.25">
      <c r="A46" t="s">
        <v>59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1</v>
      </c>
      <c r="K46" t="s">
        <v>59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1</v>
      </c>
      <c r="U46" t="s">
        <v>59</v>
      </c>
      <c r="V46" s="11"/>
      <c r="W46" s="11"/>
      <c r="X46" s="11"/>
      <c r="Y46" s="11"/>
      <c r="Z46" s="11"/>
      <c r="AA46" s="11"/>
      <c r="AB46" s="11"/>
      <c r="AC46" s="7"/>
      <c r="AD46" s="7">
        <f>T46/J46*100</f>
        <v>100</v>
      </c>
    </row>
    <row r="47" spans="1:30" x14ac:dyDescent="0.25">
      <c r="A47" t="s">
        <v>60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1</v>
      </c>
      <c r="K47" t="s">
        <v>60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1</v>
      </c>
      <c r="U47" t="s">
        <v>60</v>
      </c>
      <c r="V47" s="11"/>
      <c r="W47" s="11"/>
      <c r="X47" s="11"/>
      <c r="Y47" s="11"/>
      <c r="Z47" s="11"/>
      <c r="AA47" s="11"/>
      <c r="AB47" s="11"/>
      <c r="AC47" s="7"/>
      <c r="AD47" s="7">
        <f>T47/J47*100</f>
        <v>100</v>
      </c>
    </row>
    <row r="48" spans="1:30" x14ac:dyDescent="0.25">
      <c r="A48" t="s">
        <v>44</v>
      </c>
      <c r="B48" s="9">
        <v>0</v>
      </c>
      <c r="C48" s="9">
        <v>0</v>
      </c>
      <c r="D48" s="9">
        <v>0</v>
      </c>
      <c r="E48" s="9">
        <v>0</v>
      </c>
      <c r="F48" s="9">
        <v>1</v>
      </c>
      <c r="G48" s="9">
        <v>1</v>
      </c>
      <c r="H48" s="9">
        <v>2</v>
      </c>
      <c r="I48" s="9">
        <v>2</v>
      </c>
      <c r="J48" s="9">
        <v>0</v>
      </c>
      <c r="K48" t="s">
        <v>44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1</v>
      </c>
      <c r="S48" s="9">
        <v>1</v>
      </c>
      <c r="T48" s="9">
        <v>0</v>
      </c>
      <c r="U48" t="s">
        <v>44</v>
      </c>
      <c r="V48" s="11" t="s">
        <v>31</v>
      </c>
      <c r="W48" s="11" t="s">
        <v>31</v>
      </c>
      <c r="X48" s="11" t="s">
        <v>31</v>
      </c>
      <c r="Y48" s="11" t="s">
        <v>31</v>
      </c>
      <c r="Z48" s="11" t="s">
        <v>31</v>
      </c>
      <c r="AA48" s="11" t="s">
        <v>31</v>
      </c>
      <c r="AB48" s="7">
        <f>R48/H48*100</f>
        <v>50</v>
      </c>
      <c r="AC48" s="7">
        <f>S48/I48*100</f>
        <v>50</v>
      </c>
      <c r="AD48" s="11" t="s">
        <v>31</v>
      </c>
    </row>
    <row r="49" spans="1:40" x14ac:dyDescent="0.25">
      <c r="A49" t="s">
        <v>18</v>
      </c>
      <c r="B49" s="9">
        <v>4</v>
      </c>
      <c r="C49" s="9">
        <v>5</v>
      </c>
      <c r="D49" s="9">
        <v>7</v>
      </c>
      <c r="E49" s="9">
        <v>4</v>
      </c>
      <c r="F49" s="9">
        <v>2</v>
      </c>
      <c r="G49" s="9">
        <v>3</v>
      </c>
      <c r="H49" s="9">
        <v>1</v>
      </c>
      <c r="I49" s="9">
        <v>1</v>
      </c>
      <c r="J49" s="9">
        <v>0</v>
      </c>
      <c r="K49" t="s">
        <v>18</v>
      </c>
      <c r="L49" s="9">
        <v>2</v>
      </c>
      <c r="M49" s="9">
        <v>2</v>
      </c>
      <c r="N49" s="9">
        <v>2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t="s">
        <v>18</v>
      </c>
      <c r="V49" s="7">
        <f>L49/B49*100</f>
        <v>50</v>
      </c>
      <c r="W49" s="7">
        <f>M49/C49*100</f>
        <v>40</v>
      </c>
      <c r="X49" s="7">
        <f>N49/D49*100</f>
        <v>28.571428571428569</v>
      </c>
      <c r="Y49" s="7">
        <f>O49/E49*100</f>
        <v>0</v>
      </c>
      <c r="Z49" s="7">
        <f>P49/F49*100</f>
        <v>0</v>
      </c>
      <c r="AA49" s="7">
        <f>Q49/G49*100</f>
        <v>0</v>
      </c>
      <c r="AB49" s="7">
        <f>R49/H49*100</f>
        <v>0</v>
      </c>
      <c r="AC49" s="7">
        <f>S49/I49*100</f>
        <v>0</v>
      </c>
      <c r="AD49" s="11" t="s">
        <v>31</v>
      </c>
    </row>
    <row r="50" spans="1:40" x14ac:dyDescent="0.25">
      <c r="A50" t="s">
        <v>24</v>
      </c>
      <c r="B50" s="9">
        <v>1</v>
      </c>
      <c r="C50" s="9">
        <v>1</v>
      </c>
      <c r="D50" s="9">
        <v>0</v>
      </c>
      <c r="E50" s="9">
        <v>1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t="s">
        <v>24</v>
      </c>
      <c r="L50" s="9">
        <v>1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t="s">
        <v>24</v>
      </c>
      <c r="V50" s="11">
        <f>L50/B50*100</f>
        <v>100</v>
      </c>
      <c r="W50" s="11">
        <f>M50/C50*100</f>
        <v>0</v>
      </c>
      <c r="X50" s="11" t="s">
        <v>31</v>
      </c>
      <c r="Y50" s="11">
        <f>O50/E50*100</f>
        <v>0</v>
      </c>
      <c r="Z50" s="11" t="s">
        <v>31</v>
      </c>
      <c r="AA50" s="11" t="s">
        <v>31</v>
      </c>
      <c r="AB50" s="11" t="s">
        <v>31</v>
      </c>
      <c r="AC50" s="11" t="s">
        <v>31</v>
      </c>
      <c r="AD50" s="11" t="s">
        <v>31</v>
      </c>
    </row>
    <row r="51" spans="1:40" x14ac:dyDescent="0.25">
      <c r="B51" s="9"/>
      <c r="C51" s="9"/>
      <c r="D51" s="9"/>
      <c r="E51" s="9"/>
      <c r="F51" s="9"/>
      <c r="H51" s="9"/>
      <c r="I51" s="9"/>
      <c r="J51" s="9"/>
      <c r="L51" s="9"/>
      <c r="M51" s="9"/>
      <c r="N51" s="9"/>
      <c r="O51" s="9"/>
      <c r="P51" s="9"/>
      <c r="R51" s="9"/>
      <c r="S51" s="9"/>
      <c r="T51" s="9"/>
      <c r="V51" s="7"/>
      <c r="W51" s="7"/>
      <c r="X51" s="7"/>
      <c r="Y51" s="7"/>
      <c r="Z51" s="7"/>
      <c r="AA51" s="7"/>
      <c r="AB51" s="7"/>
      <c r="AC51" s="7"/>
      <c r="AD51" s="7"/>
    </row>
    <row r="52" spans="1:40" s="1" customFormat="1" x14ac:dyDescent="0.25">
      <c r="A52" s="1" t="s">
        <v>25</v>
      </c>
      <c r="B52" s="10">
        <f>SUM(B21:B50)</f>
        <v>987</v>
      </c>
      <c r="C52" s="10">
        <f t="shared" ref="C52:I52" si="6">SUM(C21:C50)</f>
        <v>1024</v>
      </c>
      <c r="D52" s="10">
        <f t="shared" si="6"/>
        <v>1219</v>
      </c>
      <c r="E52" s="10">
        <f t="shared" si="6"/>
        <v>1411</v>
      </c>
      <c r="F52" s="10">
        <f t="shared" si="6"/>
        <v>1384</v>
      </c>
      <c r="G52" s="10">
        <f t="shared" si="6"/>
        <v>1299</v>
      </c>
      <c r="H52" s="10">
        <f t="shared" si="6"/>
        <v>1416</v>
      </c>
      <c r="I52" s="10">
        <f t="shared" si="6"/>
        <v>1496</v>
      </c>
      <c r="J52" s="10">
        <f t="shared" ref="J52" si="7">SUM(J21:J50)</f>
        <v>1521</v>
      </c>
      <c r="K52" s="1" t="s">
        <v>25</v>
      </c>
      <c r="L52" s="10">
        <f>SUM(L21:L50)</f>
        <v>602</v>
      </c>
      <c r="M52" s="10">
        <f t="shared" ref="M52:S52" si="8">SUM(M21:M50)</f>
        <v>645</v>
      </c>
      <c r="N52" s="10">
        <f t="shared" si="8"/>
        <v>812</v>
      </c>
      <c r="O52" s="10">
        <f t="shared" si="8"/>
        <v>992</v>
      </c>
      <c r="P52" s="10">
        <f t="shared" si="8"/>
        <v>952</v>
      </c>
      <c r="Q52" s="10">
        <f t="shared" si="8"/>
        <v>875</v>
      </c>
      <c r="R52" s="10">
        <f t="shared" si="8"/>
        <v>956</v>
      </c>
      <c r="S52" s="10">
        <f t="shared" si="8"/>
        <v>953</v>
      </c>
      <c r="T52" s="10">
        <f t="shared" ref="T52" si="9">SUM(T21:T50)</f>
        <v>1006</v>
      </c>
      <c r="U52" s="1" t="s">
        <v>25</v>
      </c>
      <c r="V52" s="8">
        <f>L52/B52*100</f>
        <v>60.99290780141844</v>
      </c>
      <c r="W52" s="8">
        <f>M52/C52*100</f>
        <v>62.98828125</v>
      </c>
      <c r="X52" s="8">
        <f>N52/D52*100</f>
        <v>66.611977030352747</v>
      </c>
      <c r="Y52" s="8">
        <f>O52/E52*100</f>
        <v>70.304748405386249</v>
      </c>
      <c r="Z52" s="8">
        <f>P52/F52*100</f>
        <v>68.786127167630056</v>
      </c>
      <c r="AA52" s="8">
        <f>Q52/G52*100</f>
        <v>67.359507313317934</v>
      </c>
      <c r="AB52" s="8">
        <f>R52/H52*100</f>
        <v>67.514124293785315</v>
      </c>
      <c r="AC52" s="8">
        <f>S52/I52*100</f>
        <v>63.70320855614974</v>
      </c>
      <c r="AD52" s="8">
        <f t="shared" si="0"/>
        <v>66.140696909927669</v>
      </c>
      <c r="AE52"/>
      <c r="AF52"/>
      <c r="AG52"/>
      <c r="AH52"/>
      <c r="AI52"/>
      <c r="AJ52"/>
      <c r="AK52"/>
      <c r="AL52"/>
      <c r="AM52"/>
      <c r="AN52"/>
    </row>
    <row r="53" spans="1:40" s="1" customFormat="1" x14ac:dyDescent="0.25">
      <c r="B53" s="10"/>
      <c r="C53" s="10"/>
      <c r="D53" s="10"/>
      <c r="E53" s="10"/>
      <c r="F53" s="10"/>
      <c r="L53" s="10"/>
      <c r="M53" s="10"/>
      <c r="N53" s="10"/>
      <c r="O53" s="10"/>
      <c r="P53" s="10"/>
      <c r="R53" s="10"/>
      <c r="S53" s="10"/>
      <c r="T53" s="10"/>
      <c r="V53" s="8"/>
      <c r="W53" s="8"/>
      <c r="X53" s="8"/>
      <c r="Y53" s="8"/>
      <c r="Z53" s="8"/>
      <c r="AA53" s="8"/>
      <c r="AB53" s="8"/>
      <c r="AC53" s="8"/>
      <c r="AD53" s="8"/>
    </row>
    <row r="54" spans="1:40" s="1" customFormat="1" x14ac:dyDescent="0.25">
      <c r="A54" s="1" t="s">
        <v>26</v>
      </c>
      <c r="B54" s="10">
        <f t="shared" ref="B54:I54" si="10">B19+B52</f>
        <v>3838</v>
      </c>
      <c r="C54" s="10">
        <f t="shared" si="10"/>
        <v>3777</v>
      </c>
      <c r="D54" s="10">
        <f t="shared" si="10"/>
        <v>3971</v>
      </c>
      <c r="E54" s="10">
        <f t="shared" si="10"/>
        <v>4148</v>
      </c>
      <c r="F54" s="10">
        <f t="shared" si="10"/>
        <v>4098</v>
      </c>
      <c r="G54" s="10">
        <f t="shared" si="10"/>
        <v>4073</v>
      </c>
      <c r="H54" s="10">
        <f t="shared" si="10"/>
        <v>4193</v>
      </c>
      <c r="I54" s="10">
        <f t="shared" si="10"/>
        <v>4421</v>
      </c>
      <c r="J54" s="10">
        <f t="shared" ref="J54" si="11">J19+J52</f>
        <v>4372</v>
      </c>
      <c r="K54" s="1" t="s">
        <v>26</v>
      </c>
      <c r="L54" s="10">
        <f t="shared" ref="L54:S54" si="12">L19+L52</f>
        <v>2406</v>
      </c>
      <c r="M54" s="10">
        <f t="shared" si="12"/>
        <v>2393</v>
      </c>
      <c r="N54" s="10">
        <f t="shared" si="12"/>
        <v>2514</v>
      </c>
      <c r="O54" s="10">
        <f t="shared" si="12"/>
        <v>2695</v>
      </c>
      <c r="P54" s="10">
        <f t="shared" si="12"/>
        <v>2687</v>
      </c>
      <c r="Q54" s="10">
        <f t="shared" si="12"/>
        <v>2659</v>
      </c>
      <c r="R54" s="10">
        <f t="shared" si="12"/>
        <v>2726</v>
      </c>
      <c r="S54" s="10">
        <f t="shared" si="12"/>
        <v>2802</v>
      </c>
      <c r="T54" s="10">
        <f t="shared" ref="T54" si="13">T19+T52</f>
        <v>2875</v>
      </c>
      <c r="U54" s="1" t="s">
        <v>26</v>
      </c>
      <c r="V54" s="8">
        <f>L54/B54*100</f>
        <v>62.688900468994269</v>
      </c>
      <c r="W54" s="8">
        <f>M54/C54*100</f>
        <v>63.357161768599411</v>
      </c>
      <c r="X54" s="8">
        <f>N54/D54*100</f>
        <v>63.308990178796279</v>
      </c>
      <c r="Y54" s="8">
        <f>O54/E54*100</f>
        <v>64.971070395371271</v>
      </c>
      <c r="Z54" s="8">
        <f>P54/F54*100</f>
        <v>65.568570034163002</v>
      </c>
      <c r="AA54" s="8">
        <f>Q54/G54*100</f>
        <v>65.283574760618706</v>
      </c>
      <c r="AB54" s="8">
        <f>R54/H54*100</f>
        <v>65.013117099928451</v>
      </c>
      <c r="AC54" s="8">
        <f>S54/I54*100</f>
        <v>63.379325944356481</v>
      </c>
      <c r="AD54" s="8">
        <f t="shared" si="0"/>
        <v>65.759377859103381</v>
      </c>
    </row>
    <row r="55" spans="1:40" x14ac:dyDescent="0.25">
      <c r="J55" s="9"/>
      <c r="L55" s="9"/>
      <c r="M55" s="9"/>
      <c r="N55" s="9"/>
      <c r="O55" s="9"/>
      <c r="P55" s="9"/>
      <c r="R55" s="9"/>
      <c r="S55" s="9"/>
      <c r="T55" s="9"/>
      <c r="AD55" s="9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x14ac:dyDescent="0.25">
      <c r="J56" s="9"/>
      <c r="L56" s="9"/>
      <c r="M56" s="9"/>
      <c r="N56" s="9"/>
      <c r="O56" s="9"/>
      <c r="P56" s="9"/>
      <c r="R56" s="9"/>
      <c r="S56" s="9"/>
      <c r="T56" s="9"/>
      <c r="AD56" s="9"/>
    </row>
    <row r="57" spans="1:40" x14ac:dyDescent="0.25">
      <c r="J57" s="9"/>
      <c r="L57" s="9"/>
      <c r="M57" s="9"/>
      <c r="N57" s="9"/>
      <c r="O57" s="9"/>
      <c r="P57" s="9"/>
      <c r="R57" s="9"/>
      <c r="S57" s="9"/>
      <c r="T57" s="9"/>
      <c r="AD57" s="9"/>
    </row>
    <row r="58" spans="1:40" x14ac:dyDescent="0.25">
      <c r="J58" s="9"/>
      <c r="L58" s="9"/>
      <c r="M58" s="9"/>
      <c r="N58" s="9"/>
      <c r="O58" s="9"/>
      <c r="P58" s="9"/>
      <c r="R58" s="9"/>
      <c r="S58" s="9"/>
      <c r="T58" s="9"/>
      <c r="AD58" s="9"/>
    </row>
    <row r="59" spans="1:40" x14ac:dyDescent="0.25">
      <c r="J59" s="9"/>
      <c r="L59" s="9"/>
      <c r="M59" s="9"/>
      <c r="N59" s="9"/>
      <c r="O59" s="9"/>
      <c r="P59" s="9"/>
      <c r="R59" s="9"/>
      <c r="S59" s="9"/>
      <c r="T59" s="9"/>
      <c r="AD59" s="9"/>
    </row>
    <row r="60" spans="1:40" x14ac:dyDescent="0.25">
      <c r="J60" s="9"/>
      <c r="L60" s="9"/>
      <c r="M60" s="9"/>
      <c r="N60" s="9"/>
      <c r="O60" s="9"/>
      <c r="P60" s="9"/>
      <c r="R60" s="9"/>
      <c r="S60" s="9"/>
      <c r="T60" s="9"/>
      <c r="AD60" s="9"/>
    </row>
    <row r="61" spans="1:40" x14ac:dyDescent="0.25">
      <c r="J61" s="9"/>
      <c r="L61" s="9"/>
      <c r="M61" s="9"/>
      <c r="N61" s="9"/>
      <c r="O61" s="9"/>
      <c r="P61" s="9"/>
      <c r="R61" s="9"/>
      <c r="S61" s="9"/>
      <c r="T61" s="9"/>
      <c r="AD61" s="9"/>
    </row>
    <row r="62" spans="1:40" x14ac:dyDescent="0.25">
      <c r="J62" s="9"/>
      <c r="L62" s="9"/>
      <c r="M62" s="9"/>
      <c r="N62" s="9"/>
      <c r="O62" s="9"/>
      <c r="P62" s="9"/>
      <c r="R62" s="9"/>
      <c r="S62" s="9"/>
      <c r="T62" s="9"/>
      <c r="AD62" s="9"/>
    </row>
    <row r="63" spans="1:40" x14ac:dyDescent="0.25">
      <c r="J63" s="9"/>
      <c r="L63" s="9"/>
      <c r="M63" s="9"/>
      <c r="N63" s="9"/>
      <c r="O63" s="9"/>
      <c r="P63" s="9"/>
      <c r="R63" s="9"/>
      <c r="S63" s="9"/>
      <c r="T63" s="9"/>
      <c r="AD63" s="9"/>
    </row>
    <row r="64" spans="1:40" x14ac:dyDescent="0.25">
      <c r="J64" s="9"/>
      <c r="L64" s="9"/>
      <c r="M64" s="9"/>
      <c r="N64" s="9"/>
      <c r="O64" s="9"/>
      <c r="P64" s="9"/>
      <c r="R64" s="9"/>
      <c r="S64" s="9"/>
      <c r="T64" s="9"/>
      <c r="AD64" s="9"/>
    </row>
    <row r="65" spans="10:30" x14ac:dyDescent="0.25">
      <c r="J65" s="9"/>
      <c r="L65" s="9"/>
      <c r="M65" s="9"/>
      <c r="N65" s="9"/>
      <c r="O65" s="9"/>
      <c r="P65" s="9"/>
      <c r="R65" s="9"/>
      <c r="S65" s="9"/>
      <c r="T65" s="9"/>
      <c r="AD65" s="9"/>
    </row>
    <row r="66" spans="10:30" x14ac:dyDescent="0.25">
      <c r="J66" s="9"/>
      <c r="L66" s="9"/>
      <c r="M66" s="9"/>
      <c r="N66" s="9"/>
      <c r="O66" s="9"/>
      <c r="P66" s="9"/>
      <c r="R66" s="9"/>
      <c r="S66" s="9"/>
      <c r="T66" s="9"/>
      <c r="AD66" s="9"/>
    </row>
    <row r="67" spans="10:30" x14ac:dyDescent="0.25">
      <c r="J67" s="9"/>
      <c r="L67" s="9"/>
      <c r="M67" s="9"/>
      <c r="N67" s="9"/>
      <c r="O67" s="9"/>
      <c r="P67" s="9"/>
      <c r="R67" s="9"/>
      <c r="S67" s="9"/>
      <c r="T67" s="9"/>
      <c r="AD67" s="9"/>
    </row>
    <row r="68" spans="10:30" x14ac:dyDescent="0.25">
      <c r="J68" s="9"/>
      <c r="L68" s="9"/>
      <c r="M68" s="9"/>
      <c r="N68" s="9"/>
      <c r="O68" s="9"/>
      <c r="P68" s="9"/>
      <c r="R68" s="9"/>
      <c r="S68" s="9"/>
      <c r="T68" s="9"/>
      <c r="AD68" s="9"/>
    </row>
  </sheetData>
  <sortState ref="A21:AN50">
    <sortCondition descending="1" ref="J21:J50"/>
    <sortCondition descending="1" ref="I21:I50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DNLF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Taraldset</dc:creator>
  <cp:lastModifiedBy>Anders Taraldset</cp:lastModifiedBy>
  <cp:lastPrinted>2018-03-09T13:56:48Z</cp:lastPrinted>
  <dcterms:created xsi:type="dcterms:W3CDTF">2012-03-06T08:36:34Z</dcterms:created>
  <dcterms:modified xsi:type="dcterms:W3CDTF">2018-03-09T14:28:49Z</dcterms:modified>
</cp:coreProperties>
</file>