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8140" windowHeight="12465"/>
  </bookViews>
  <sheets>
    <sheet name="Medlemmer av fagmedisinske fore" sheetId="1" r:id="rId1"/>
  </sheets>
  <calcPr calcId="145621"/>
</workbook>
</file>

<file path=xl/calcChain.xml><?xml version="1.0" encoding="utf-8"?>
<calcChain xmlns="http://schemas.openxmlformats.org/spreadsheetml/2006/main">
  <c r="J34" i="1" l="1"/>
  <c r="K34" i="1"/>
  <c r="J44" i="1"/>
  <c r="K44" i="1"/>
  <c r="J36" i="1"/>
  <c r="K36" i="1"/>
  <c r="J7" i="1"/>
  <c r="K7" i="1"/>
  <c r="J45" i="1"/>
  <c r="K45" i="1"/>
  <c r="J33" i="1"/>
  <c r="K33" i="1"/>
  <c r="J42" i="1"/>
  <c r="K42" i="1"/>
  <c r="J10" i="1"/>
  <c r="K10" i="1"/>
  <c r="J11" i="1"/>
  <c r="K11" i="1"/>
  <c r="J38" i="1"/>
  <c r="K38" i="1"/>
  <c r="J40" i="1"/>
  <c r="K40" i="1"/>
  <c r="J8" i="1"/>
  <c r="K8" i="1"/>
  <c r="J29" i="1"/>
  <c r="K29" i="1"/>
  <c r="J41" i="1"/>
  <c r="K41" i="1"/>
  <c r="J6" i="1"/>
  <c r="K6" i="1"/>
  <c r="J31" i="1"/>
  <c r="K31" i="1"/>
  <c r="J47" i="1"/>
  <c r="K47" i="1"/>
  <c r="J18" i="1"/>
  <c r="K18" i="1"/>
  <c r="J23" i="1"/>
  <c r="K23" i="1"/>
  <c r="J14" i="1"/>
  <c r="K14" i="1"/>
  <c r="J17" i="1"/>
  <c r="K17" i="1"/>
  <c r="J46" i="1"/>
  <c r="K46" i="1"/>
  <c r="J16" i="1"/>
  <c r="K16" i="1"/>
  <c r="J50" i="1"/>
  <c r="K50" i="1"/>
  <c r="J32" i="1"/>
  <c r="K32" i="1"/>
  <c r="J39" i="1"/>
  <c r="K39" i="1"/>
  <c r="J20" i="1"/>
  <c r="K20" i="1"/>
  <c r="J27" i="1"/>
  <c r="K27" i="1"/>
  <c r="J43" i="1"/>
  <c r="K43" i="1"/>
  <c r="J35" i="1"/>
  <c r="K35" i="1"/>
  <c r="J48" i="1"/>
  <c r="K48" i="1"/>
  <c r="J12" i="1"/>
  <c r="K12" i="1"/>
  <c r="J25" i="1"/>
  <c r="K25" i="1"/>
  <c r="J37" i="1"/>
  <c r="K37" i="1"/>
  <c r="J19" i="1"/>
  <c r="K19" i="1"/>
  <c r="J49" i="1"/>
  <c r="K49" i="1"/>
  <c r="J21" i="1"/>
  <c r="K21" i="1"/>
  <c r="J15" i="1"/>
  <c r="K15" i="1"/>
  <c r="J28" i="1"/>
  <c r="K28" i="1"/>
  <c r="J26" i="1"/>
  <c r="K26" i="1"/>
  <c r="J30" i="1"/>
  <c r="K30" i="1"/>
  <c r="J22" i="1"/>
  <c r="K22" i="1"/>
  <c r="J9" i="1"/>
  <c r="K9" i="1"/>
  <c r="J24" i="1"/>
  <c r="K24" i="1"/>
  <c r="K13" i="1"/>
  <c r="J13" i="1"/>
  <c r="I34" i="1"/>
  <c r="I44" i="1"/>
  <c r="I36" i="1"/>
  <c r="I7" i="1"/>
  <c r="I45" i="1"/>
  <c r="I33" i="1"/>
  <c r="I42" i="1"/>
  <c r="I10" i="1"/>
  <c r="I11" i="1"/>
  <c r="I38" i="1"/>
  <c r="I40" i="1"/>
  <c r="I8" i="1"/>
  <c r="I29" i="1"/>
  <c r="I41" i="1"/>
  <c r="I6" i="1"/>
  <c r="I31" i="1"/>
  <c r="I47" i="1"/>
  <c r="I18" i="1"/>
  <c r="I23" i="1"/>
  <c r="I14" i="1"/>
  <c r="I17" i="1"/>
  <c r="I46" i="1"/>
  <c r="I16" i="1"/>
  <c r="I50" i="1"/>
  <c r="I32" i="1"/>
  <c r="I39" i="1"/>
  <c r="I20" i="1"/>
  <c r="I27" i="1"/>
  <c r="I43" i="1"/>
  <c r="I35" i="1"/>
  <c r="I48" i="1"/>
  <c r="I12" i="1"/>
  <c r="I25" i="1"/>
  <c r="I37" i="1"/>
  <c r="I19" i="1"/>
  <c r="I49" i="1"/>
  <c r="I21" i="1"/>
  <c r="I15" i="1"/>
  <c r="I28" i="1"/>
  <c r="I26" i="1"/>
  <c r="I30" i="1"/>
  <c r="I22" i="1"/>
  <c r="I9" i="1"/>
  <c r="I24" i="1"/>
  <c r="I13" i="1"/>
  <c r="C52" i="1"/>
  <c r="D52" i="1"/>
  <c r="F52" i="1"/>
  <c r="G52" i="1"/>
  <c r="H52" i="1"/>
  <c r="B52" i="1"/>
  <c r="K52" i="1" l="1"/>
  <c r="I52" i="1"/>
  <c r="J52" i="1"/>
</calcChain>
</file>

<file path=xl/sharedStrings.xml><?xml version="1.0" encoding="utf-8"?>
<sst xmlns="http://schemas.openxmlformats.org/spreadsheetml/2006/main" count="64" uniqueCount="60">
  <si>
    <t xml:space="preserve"> </t>
  </si>
  <si>
    <t>Sum</t>
  </si>
  <si>
    <t xml:space="preserve"> --------------------------------------------------------------</t>
  </si>
  <si>
    <t xml:space="preserve"> Den norske patologforening</t>
  </si>
  <si>
    <t xml:space="preserve"> Norsk anestesiologisk forening</t>
  </si>
  <si>
    <t xml:space="preserve"> Norsk barne- og ungdomspsykiatrisk forening</t>
  </si>
  <si>
    <t xml:space="preserve"> Norsk barnekirurgisk forening</t>
  </si>
  <si>
    <t xml:space="preserve"> Norsk barnelegeforening</t>
  </si>
  <si>
    <t xml:space="preserve"> Norsk cardiologisk selskap</t>
  </si>
  <si>
    <t xml:space="preserve"> Norsk endokrinologisk forening</t>
  </si>
  <si>
    <t xml:space="preserve"> Norsk gastroenterologisk forening</t>
  </si>
  <si>
    <t xml:space="preserve"> Norsk geriatrisk forening</t>
  </si>
  <si>
    <t xml:space="preserve"> Norsk gynekologisk forening</t>
  </si>
  <si>
    <t xml:space="preserve"> Norsk indremedisinsk forening</t>
  </si>
  <si>
    <t xml:space="preserve"> Norsk karkirurgisk forening</t>
  </si>
  <si>
    <t xml:space="preserve"> Norsk kirurgisk forening</t>
  </si>
  <si>
    <t xml:space="preserve"> Norsk nevrokirurgisk forening</t>
  </si>
  <si>
    <t xml:space="preserve"> Norsk nevrologisk forening</t>
  </si>
  <si>
    <t xml:space="preserve"> Norsk nyremedisinsk forening</t>
  </si>
  <si>
    <t xml:space="preserve"> Norsk oftalmologisk forening</t>
  </si>
  <si>
    <t xml:space="preserve"> Norsk onkologisk forening</t>
  </si>
  <si>
    <t xml:space="preserve"> Norsk ortopedisk forening</t>
  </si>
  <si>
    <t xml:space="preserve"> Norsk plastikkirurgisk forening</t>
  </si>
  <si>
    <t xml:space="preserve"> Norsk psykiatrisk forening</t>
  </si>
  <si>
    <t xml:space="preserve"> Norsk radiologisk forening</t>
  </si>
  <si>
    <t xml:space="preserve"> Norsk revmatologisk forening</t>
  </si>
  <si>
    <t xml:space="preserve"> Norsk forening for allmennmedisin</t>
  </si>
  <si>
    <t xml:space="preserve"> Norsk selskap for hematologi</t>
  </si>
  <si>
    <t xml:space="preserve"> Norsk thoraxkirurgisk forening</t>
  </si>
  <si>
    <t xml:space="preserve"> Norsk urologisk forening</t>
  </si>
  <si>
    <t xml:space="preserve"> Norsk samfunnsmedisinsk forening</t>
  </si>
  <si>
    <t xml:space="preserve"> Norsk forening for arbeidsmedisin</t>
  </si>
  <si>
    <t xml:space="preserve"> Norsk forening for rus- og avhengighetsmedisin</t>
  </si>
  <si>
    <t xml:space="preserve"> Norsk forening for nukleærmedisin</t>
  </si>
  <si>
    <t xml:space="preserve"> Norsk forening for otorhinolaryngologi, hode- og halskirurgi</t>
  </si>
  <si>
    <t xml:space="preserve"> Norsk forening for medisinsk biokjemi</t>
  </si>
  <si>
    <t xml:space="preserve"> Norsk forening for gastroenterologisk kirurgi</t>
  </si>
  <si>
    <t xml:space="preserve"> Norsk forening for immunologi og transfusjonsmedisin</t>
  </si>
  <si>
    <t xml:space="preserve"> Norsk forening for infeksjonsmedisin</t>
  </si>
  <si>
    <t xml:space="preserve"> Norsk forening for klinisk farmakologi</t>
  </si>
  <si>
    <t xml:space="preserve"> Norsk forening for klinisk nevrofysiologi</t>
  </si>
  <si>
    <t xml:space="preserve"> Norsk forening for lungemedisin</t>
  </si>
  <si>
    <t xml:space="preserve"> Norsk forening for maxillofacial kirurgi</t>
  </si>
  <si>
    <t xml:space="preserve"> Norsk forening for medisinsk genetikk</t>
  </si>
  <si>
    <t xml:space="preserve"> Norsk forening for medisinsk mikrobiologi</t>
  </si>
  <si>
    <t xml:space="preserve"> Norsk forening for bryst- og endokrinkirurgi</t>
  </si>
  <si>
    <t xml:space="preserve"> Norsk forening for fysikalsk medisin og rehabilitering</t>
  </si>
  <si>
    <t>Ordinære</t>
  </si>
  <si>
    <t>Assosierte</t>
  </si>
  <si>
    <t xml:space="preserve"> Norsk forening for dermatologi og venerelogi</t>
  </si>
  <si>
    <t>Menn</t>
  </si>
  <si>
    <t>Kvinner</t>
  </si>
  <si>
    <t>% yrkesakt.</t>
  </si>
  <si>
    <t>% kvinner</t>
  </si>
  <si>
    <t>% menn</t>
  </si>
  <si>
    <t xml:space="preserve"> Sum medlemmer i fagmedisinske foreninger</t>
  </si>
  <si>
    <t>Medlemmer av fagmedisinske foreninger per 14 09 2015 fordelt på kjønn,</t>
  </si>
  <si>
    <t xml:space="preserve">Totalt medlemstall                                       </t>
  </si>
  <si>
    <t xml:space="preserve">Yrkesaktive ordinære medlemmer under 70 år fordelt på kjønn                            </t>
  </si>
  <si>
    <t>sortert alfabetisk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</si>
</sst>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/>
    <xf numFmtId="164" fontId="0" fillId="0" borderId="0" xfId="0" applyNumberFormat="1"/>
    <xf numFmtId="164" fontId="16" fillId="0" borderId="0" xfId="0" applyNumberFormat="1" applyFont="1"/>
    <xf numFmtId="3" fontId="0" fillId="0" borderId="0" xfId="0" applyNumberFormat="1"/>
    <xf numFmtId="3" fontId="16" fillId="0" borderId="0" xfId="0" applyNumberFormat="1" applyFont="1"/>
    <xf numFmtId="0" fontId="18" fillId="0" borderId="0" xfId="0" applyFont="1"/>
  </cellXfs>
  <cellStyles count="42">
    <cellStyle name="20% - uthevingsfarge 1" xfId="19" builtinId="30" customBuiltin="1"/>
    <cellStyle name="20% - uthevingsfarge 2" xfId="23" builtinId="34" customBuiltin="1"/>
    <cellStyle name="20% - uthevingsfarge 3" xfId="27" builtinId="38" customBuiltin="1"/>
    <cellStyle name="20% - uthevingsfarge 4" xfId="31" builtinId="42" customBuiltin="1"/>
    <cellStyle name="20% - uthevingsfarge 5" xfId="35" builtinId="46" customBuiltin="1"/>
    <cellStyle name="20% - uthevingsfarge 6" xfId="39" builtinId="50" customBuiltin="1"/>
    <cellStyle name="40% - uthevingsfarge 1" xfId="20" builtinId="31" customBuiltin="1"/>
    <cellStyle name="40% - uthevingsfarge 2" xfId="24" builtinId="35" customBuiltin="1"/>
    <cellStyle name="40% - uthevingsfarge 3" xfId="28" builtinId="39" customBuiltin="1"/>
    <cellStyle name="40% - uthevingsfarge 4" xfId="32" builtinId="43" customBuiltin="1"/>
    <cellStyle name="40% - uthevingsfarge 5" xfId="36" builtinId="47" customBuiltin="1"/>
    <cellStyle name="40% - uthevingsfarge 6" xfId="40" builtinId="51" customBuiltin="1"/>
    <cellStyle name="60% - uthevingsfarge 1" xfId="21" builtinId="32" customBuiltin="1"/>
    <cellStyle name="60% - uthevingsfarge 2" xfId="25" builtinId="36" customBuiltin="1"/>
    <cellStyle name="60% - uthevingsfarge 3" xfId="29" builtinId="40" customBuiltin="1"/>
    <cellStyle name="60% - uthevingsfarge 4" xfId="33" builtinId="44" customBuiltin="1"/>
    <cellStyle name="60% - uthevingsfarge 5" xfId="37" builtinId="48" customBuiltin="1"/>
    <cellStyle name="60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/>
  </sheetViews>
  <sheetFormatPr baseColWidth="10" defaultRowHeight="15" x14ac:dyDescent="0.25"/>
  <cols>
    <col min="1" max="1" width="40.28515625" customWidth="1"/>
    <col min="2" max="4" width="9.7109375" customWidth="1"/>
    <col min="5" max="5" width="2.28515625" customWidth="1"/>
    <col min="6" max="11" width="9.7109375" customWidth="1"/>
  </cols>
  <sheetData>
    <row r="1" spans="1:11" x14ac:dyDescent="0.25">
      <c r="A1" s="1" t="s">
        <v>56</v>
      </c>
    </row>
    <row r="2" spans="1:11" x14ac:dyDescent="0.25">
      <c r="A2" s="1" t="s">
        <v>59</v>
      </c>
    </row>
    <row r="3" spans="1:11" x14ac:dyDescent="0.25">
      <c r="B3" s="6" t="s">
        <v>57</v>
      </c>
      <c r="F3" s="6" t="s">
        <v>58</v>
      </c>
    </row>
    <row r="4" spans="1:11" x14ac:dyDescent="0.25">
      <c r="B4" t="s">
        <v>47</v>
      </c>
      <c r="C4" t="s">
        <v>48</v>
      </c>
      <c r="D4" t="s">
        <v>1</v>
      </c>
      <c r="F4" t="s">
        <v>50</v>
      </c>
      <c r="G4" t="s">
        <v>51</v>
      </c>
      <c r="H4" t="s">
        <v>1</v>
      </c>
      <c r="I4" t="s">
        <v>52</v>
      </c>
      <c r="J4" t="s">
        <v>54</v>
      </c>
      <c r="K4" t="s">
        <v>53</v>
      </c>
    </row>
    <row r="5" spans="1:11" x14ac:dyDescent="0.25">
      <c r="A5" t="s">
        <v>2</v>
      </c>
    </row>
    <row r="6" spans="1:11" x14ac:dyDescent="0.25">
      <c r="A6" t="s">
        <v>3</v>
      </c>
      <c r="B6" s="4">
        <v>382</v>
      </c>
      <c r="C6" s="4">
        <v>3</v>
      </c>
      <c r="D6" s="4">
        <v>385</v>
      </c>
      <c r="E6" s="4"/>
      <c r="F6" s="4">
        <v>127</v>
      </c>
      <c r="G6" s="4">
        <v>189</v>
      </c>
      <c r="H6" s="4">
        <v>316</v>
      </c>
      <c r="I6" s="2">
        <f>H6/B6*100</f>
        <v>82.722513089005233</v>
      </c>
      <c r="J6" s="2">
        <f>F6/$H6*100</f>
        <v>40.189873417721515</v>
      </c>
      <c r="K6" s="2">
        <f>G6/$H6*100</f>
        <v>59.810126582278478</v>
      </c>
    </row>
    <row r="7" spans="1:11" x14ac:dyDescent="0.25">
      <c r="A7" t="s">
        <v>4</v>
      </c>
      <c r="B7" s="4">
        <v>1344</v>
      </c>
      <c r="C7" s="4">
        <v>44</v>
      </c>
      <c r="D7" s="4">
        <v>1388</v>
      </c>
      <c r="E7" s="4"/>
      <c r="F7" s="4">
        <v>814</v>
      </c>
      <c r="G7" s="4">
        <v>400</v>
      </c>
      <c r="H7" s="4">
        <v>1214</v>
      </c>
      <c r="I7" s="2">
        <f>H7/B7*100</f>
        <v>90.327380952380949</v>
      </c>
      <c r="J7" s="2">
        <f>F7/$H7*100</f>
        <v>67.051070840197696</v>
      </c>
      <c r="K7" s="2">
        <f>G7/$H7*100</f>
        <v>32.948929159802304</v>
      </c>
    </row>
    <row r="8" spans="1:11" x14ac:dyDescent="0.25">
      <c r="A8" t="s">
        <v>5</v>
      </c>
      <c r="B8" s="4">
        <v>557</v>
      </c>
      <c r="C8" s="4">
        <v>43</v>
      </c>
      <c r="D8" s="4">
        <v>600</v>
      </c>
      <c r="E8" s="4"/>
      <c r="F8" s="4">
        <v>97</v>
      </c>
      <c r="G8" s="4">
        <v>411</v>
      </c>
      <c r="H8" s="4">
        <v>508</v>
      </c>
      <c r="I8" s="2">
        <f>H8/B8*100</f>
        <v>91.202872531418308</v>
      </c>
      <c r="J8" s="2">
        <f>F8/$H8*100</f>
        <v>19.094488188976378</v>
      </c>
      <c r="K8" s="2">
        <f>G8/$H8*100</f>
        <v>80.905511811023629</v>
      </c>
    </row>
    <row r="9" spans="1:11" x14ac:dyDescent="0.25">
      <c r="A9" t="s">
        <v>6</v>
      </c>
      <c r="B9" s="4">
        <v>34</v>
      </c>
      <c r="C9" s="4">
        <v>8</v>
      </c>
      <c r="D9" s="4">
        <v>42</v>
      </c>
      <c r="E9" s="4"/>
      <c r="F9" s="4">
        <v>20</v>
      </c>
      <c r="G9" s="4">
        <v>7</v>
      </c>
      <c r="H9" s="4">
        <v>27</v>
      </c>
      <c r="I9" s="2">
        <f>H9/B9*100</f>
        <v>79.411764705882348</v>
      </c>
      <c r="J9" s="2">
        <f>F9/$H9*100</f>
        <v>74.074074074074076</v>
      </c>
      <c r="K9" s="2">
        <f>G9/$H9*100</f>
        <v>25.925925925925924</v>
      </c>
    </row>
    <row r="10" spans="1:11" x14ac:dyDescent="0.25">
      <c r="A10" t="s">
        <v>7</v>
      </c>
      <c r="B10" s="4">
        <v>963</v>
      </c>
      <c r="C10" s="4">
        <v>51</v>
      </c>
      <c r="D10" s="4">
        <v>1014</v>
      </c>
      <c r="E10" s="4"/>
      <c r="F10" s="4">
        <v>351</v>
      </c>
      <c r="G10" s="4">
        <v>484</v>
      </c>
      <c r="H10" s="4">
        <v>835</v>
      </c>
      <c r="I10" s="2">
        <f>H10/B10*100</f>
        <v>86.708203530633426</v>
      </c>
      <c r="J10" s="2">
        <f>F10/$H10*100</f>
        <v>42.035928143712574</v>
      </c>
      <c r="K10" s="2">
        <f>G10/$H10*100</f>
        <v>57.964071856287426</v>
      </c>
    </row>
    <row r="11" spans="1:11" x14ac:dyDescent="0.25">
      <c r="A11" t="s">
        <v>8</v>
      </c>
      <c r="B11" s="4">
        <v>719</v>
      </c>
      <c r="C11" s="4">
        <v>93</v>
      </c>
      <c r="D11" s="4">
        <v>812</v>
      </c>
      <c r="E11" s="4"/>
      <c r="F11" s="4">
        <v>452</v>
      </c>
      <c r="G11" s="4">
        <v>149</v>
      </c>
      <c r="H11" s="4">
        <v>601</v>
      </c>
      <c r="I11" s="2">
        <f>H11/B11*100</f>
        <v>83.588317107093175</v>
      </c>
      <c r="J11" s="2">
        <f>F11/$H11*100</f>
        <v>75.207986688851918</v>
      </c>
      <c r="K11" s="2">
        <f>G11/$H11*100</f>
        <v>24.792013311148086</v>
      </c>
    </row>
    <row r="12" spans="1:11" x14ac:dyDescent="0.25">
      <c r="A12" t="s">
        <v>9</v>
      </c>
      <c r="B12" s="4">
        <v>145</v>
      </c>
      <c r="C12" s="4">
        <v>18</v>
      </c>
      <c r="D12" s="4">
        <v>163</v>
      </c>
      <c r="E12" s="4"/>
      <c r="F12" s="4">
        <v>63</v>
      </c>
      <c r="G12" s="4">
        <v>54</v>
      </c>
      <c r="H12" s="4">
        <v>117</v>
      </c>
      <c r="I12" s="2">
        <f>H12/B12*100</f>
        <v>80.689655172413794</v>
      </c>
      <c r="J12" s="2">
        <f>F12/$H12*100</f>
        <v>53.846153846153847</v>
      </c>
      <c r="K12" s="2">
        <f>G12/$H12*100</f>
        <v>46.153846153846153</v>
      </c>
    </row>
    <row r="13" spans="1:11" x14ac:dyDescent="0.25">
      <c r="A13" t="s">
        <v>26</v>
      </c>
      <c r="B13" s="4">
        <v>6282</v>
      </c>
      <c r="C13" s="4">
        <v>79</v>
      </c>
      <c r="D13" s="4">
        <v>6361</v>
      </c>
      <c r="E13" s="4"/>
      <c r="F13" s="4">
        <v>3256</v>
      </c>
      <c r="G13" s="4">
        <v>2469</v>
      </c>
      <c r="H13" s="4">
        <v>5725</v>
      </c>
      <c r="I13" s="2">
        <f>H13/B13*100</f>
        <v>91.133397007322515</v>
      </c>
      <c r="J13" s="2">
        <f>F13/$H13*100</f>
        <v>56.873362445414841</v>
      </c>
      <c r="K13" s="2">
        <f>G13/$H13*100</f>
        <v>43.126637554585152</v>
      </c>
    </row>
    <row r="14" spans="1:11" x14ac:dyDescent="0.25">
      <c r="A14" t="s">
        <v>31</v>
      </c>
      <c r="B14" s="4">
        <v>333</v>
      </c>
      <c r="C14" s="4">
        <v>32</v>
      </c>
      <c r="D14" s="4">
        <v>365</v>
      </c>
      <c r="E14" s="4"/>
      <c r="F14" s="4">
        <v>134</v>
      </c>
      <c r="G14" s="4">
        <v>139</v>
      </c>
      <c r="H14" s="4">
        <v>273</v>
      </c>
      <c r="I14" s="2">
        <f>H14/B14*100</f>
        <v>81.981981981981974</v>
      </c>
      <c r="J14" s="2">
        <f>F14/$H14*100</f>
        <v>49.08424908424908</v>
      </c>
      <c r="K14" s="2">
        <f>G14/$H14*100</f>
        <v>50.915750915750912</v>
      </c>
    </row>
    <row r="15" spans="1:11" x14ac:dyDescent="0.25">
      <c r="A15" t="s">
        <v>45</v>
      </c>
      <c r="B15" s="4">
        <v>73</v>
      </c>
      <c r="C15" s="4">
        <v>13</v>
      </c>
      <c r="D15" s="4">
        <v>86</v>
      </c>
      <c r="E15" s="4"/>
      <c r="F15" s="4">
        <v>22</v>
      </c>
      <c r="G15" s="4">
        <v>42</v>
      </c>
      <c r="H15" s="4">
        <v>64</v>
      </c>
      <c r="I15" s="2">
        <f>H15/B15*100</f>
        <v>87.671232876712324</v>
      </c>
      <c r="J15" s="2">
        <f>F15/$H15*100</f>
        <v>34.375</v>
      </c>
      <c r="K15" s="2">
        <f>G15/$H15*100</f>
        <v>65.625</v>
      </c>
    </row>
    <row r="16" spans="1:11" x14ac:dyDescent="0.25">
      <c r="A16" t="s">
        <v>49</v>
      </c>
      <c r="B16" s="4">
        <v>275</v>
      </c>
      <c r="C16" s="4">
        <v>13</v>
      </c>
      <c r="D16" s="4">
        <v>288</v>
      </c>
      <c r="E16" s="4"/>
      <c r="F16" s="4">
        <v>98</v>
      </c>
      <c r="G16" s="4">
        <v>135</v>
      </c>
      <c r="H16" s="4">
        <v>233</v>
      </c>
      <c r="I16" s="2">
        <f>H16/B16*100</f>
        <v>84.727272727272734</v>
      </c>
      <c r="J16" s="2">
        <f>F16/$H16*100</f>
        <v>42.06008583690987</v>
      </c>
      <c r="K16" s="2">
        <f>G16/$H16*100</f>
        <v>57.939914163090137</v>
      </c>
    </row>
    <row r="17" spans="1:11" x14ac:dyDescent="0.25">
      <c r="A17" t="s">
        <v>46</v>
      </c>
      <c r="B17" s="4">
        <v>304</v>
      </c>
      <c r="C17" s="4">
        <v>48</v>
      </c>
      <c r="D17" s="4">
        <v>352</v>
      </c>
      <c r="E17" s="4"/>
      <c r="F17" s="4">
        <v>103</v>
      </c>
      <c r="G17" s="4">
        <v>163</v>
      </c>
      <c r="H17" s="4">
        <v>266</v>
      </c>
      <c r="I17" s="2">
        <f>H17/B17*100</f>
        <v>87.5</v>
      </c>
      <c r="J17" s="2">
        <f>F17/$H17*100</f>
        <v>38.721804511278194</v>
      </c>
      <c r="K17" s="2">
        <f>G17/$H17*100</f>
        <v>61.278195488721806</v>
      </c>
    </row>
    <row r="18" spans="1:11" x14ac:dyDescent="0.25">
      <c r="A18" t="s">
        <v>36</v>
      </c>
      <c r="B18" s="4">
        <v>348</v>
      </c>
      <c r="C18" s="4">
        <v>20</v>
      </c>
      <c r="D18" s="4">
        <v>368</v>
      </c>
      <c r="E18" s="4"/>
      <c r="F18" s="4">
        <v>234</v>
      </c>
      <c r="G18" s="4">
        <v>69</v>
      </c>
      <c r="H18" s="4">
        <v>303</v>
      </c>
      <c r="I18" s="2">
        <f>H18/B18*100</f>
        <v>87.068965517241381</v>
      </c>
      <c r="J18" s="2">
        <f>F18/$H18*100</f>
        <v>77.227722772277232</v>
      </c>
      <c r="K18" s="2">
        <f>G18/$H18*100</f>
        <v>22.772277227722775</v>
      </c>
    </row>
    <row r="19" spans="1:11" x14ac:dyDescent="0.25">
      <c r="A19" t="s">
        <v>37</v>
      </c>
      <c r="B19" s="4">
        <v>92</v>
      </c>
      <c r="C19" s="4">
        <v>8</v>
      </c>
      <c r="D19" s="4">
        <v>100</v>
      </c>
      <c r="E19" s="4"/>
      <c r="F19" s="4">
        <v>36</v>
      </c>
      <c r="G19" s="4">
        <v>39</v>
      </c>
      <c r="H19" s="4">
        <v>75</v>
      </c>
      <c r="I19" s="2">
        <f>H19/B19*100</f>
        <v>81.521739130434781</v>
      </c>
      <c r="J19" s="2">
        <f>F19/$H19*100</f>
        <v>48</v>
      </c>
      <c r="K19" s="2">
        <f>G19/$H19*100</f>
        <v>52</v>
      </c>
    </row>
    <row r="20" spans="1:11" x14ac:dyDescent="0.25">
      <c r="A20" t="s">
        <v>38</v>
      </c>
      <c r="B20" s="4">
        <v>201</v>
      </c>
      <c r="C20" s="4">
        <v>69</v>
      </c>
      <c r="D20" s="4">
        <v>270</v>
      </c>
      <c r="E20" s="4"/>
      <c r="F20" s="4">
        <v>94</v>
      </c>
      <c r="G20" s="4">
        <v>79</v>
      </c>
      <c r="H20" s="4">
        <v>173</v>
      </c>
      <c r="I20" s="2">
        <f>H20/B20*100</f>
        <v>86.069651741293526</v>
      </c>
      <c r="J20" s="2">
        <f>F20/$H20*100</f>
        <v>54.335260115606928</v>
      </c>
      <c r="K20" s="2">
        <f>G20/$H20*100</f>
        <v>45.664739884393065</v>
      </c>
    </row>
    <row r="21" spans="1:11" x14ac:dyDescent="0.25">
      <c r="A21" t="s">
        <v>39</v>
      </c>
      <c r="B21" s="4">
        <v>76</v>
      </c>
      <c r="C21" s="4">
        <v>14</v>
      </c>
      <c r="D21" s="4">
        <v>90</v>
      </c>
      <c r="E21" s="4"/>
      <c r="F21" s="4">
        <v>24</v>
      </c>
      <c r="G21" s="4">
        <v>42</v>
      </c>
      <c r="H21" s="4">
        <v>66</v>
      </c>
      <c r="I21" s="2">
        <f>H21/B21*100</f>
        <v>86.842105263157904</v>
      </c>
      <c r="J21" s="2">
        <f>F21/$H21*100</f>
        <v>36.363636363636367</v>
      </c>
      <c r="K21" s="2">
        <f>G21/$H21*100</f>
        <v>63.636363636363633</v>
      </c>
    </row>
    <row r="22" spans="1:11" x14ac:dyDescent="0.25">
      <c r="A22" t="s">
        <v>40</v>
      </c>
      <c r="B22" s="4">
        <v>46</v>
      </c>
      <c r="C22" s="4">
        <v>17</v>
      </c>
      <c r="D22" s="4">
        <v>63</v>
      </c>
      <c r="E22" s="4"/>
      <c r="F22" s="4">
        <v>23</v>
      </c>
      <c r="G22" s="4">
        <v>17</v>
      </c>
      <c r="H22" s="4">
        <v>40</v>
      </c>
      <c r="I22" s="2">
        <f>H22/B22*100</f>
        <v>86.956521739130437</v>
      </c>
      <c r="J22" s="2">
        <f>F22/$H22*100</f>
        <v>57.499999999999993</v>
      </c>
      <c r="K22" s="2">
        <f>G22/$H22*100</f>
        <v>42.5</v>
      </c>
    </row>
    <row r="23" spans="1:11" x14ac:dyDescent="0.25">
      <c r="A23" t="s">
        <v>41</v>
      </c>
      <c r="B23" s="4">
        <v>338</v>
      </c>
      <c r="C23" s="4">
        <v>46</v>
      </c>
      <c r="D23" s="4">
        <v>384</v>
      </c>
      <c r="E23" s="4"/>
      <c r="F23" s="4">
        <v>165</v>
      </c>
      <c r="G23" s="4">
        <v>112</v>
      </c>
      <c r="H23" s="4">
        <v>277</v>
      </c>
      <c r="I23" s="2">
        <f>H23/B23*100</f>
        <v>81.952662721893489</v>
      </c>
      <c r="J23" s="2">
        <f>F23/$H23*100</f>
        <v>59.566787003610109</v>
      </c>
      <c r="K23" s="2">
        <f>G23/$H23*100</f>
        <v>40.433212996389891</v>
      </c>
    </row>
    <row r="24" spans="1:11" x14ac:dyDescent="0.25">
      <c r="A24" t="s">
        <v>42</v>
      </c>
      <c r="B24" s="4">
        <v>27</v>
      </c>
      <c r="C24" s="4">
        <v>11</v>
      </c>
      <c r="D24" s="4">
        <v>38</v>
      </c>
      <c r="E24" s="4"/>
      <c r="F24" s="4">
        <v>17</v>
      </c>
      <c r="G24" s="4">
        <v>3</v>
      </c>
      <c r="H24" s="4">
        <v>20</v>
      </c>
      <c r="I24" s="2">
        <f>H24/B24*100</f>
        <v>74.074074074074076</v>
      </c>
      <c r="J24" s="2">
        <f>F24/$H24*100</f>
        <v>85</v>
      </c>
      <c r="K24" s="2">
        <f>G24/$H24*100</f>
        <v>15</v>
      </c>
    </row>
    <row r="25" spans="1:11" x14ac:dyDescent="0.25">
      <c r="A25" t="s">
        <v>35</v>
      </c>
      <c r="B25" s="4">
        <v>136</v>
      </c>
      <c r="C25" s="4">
        <v>11</v>
      </c>
      <c r="D25" s="4">
        <v>147</v>
      </c>
      <c r="E25" s="4"/>
      <c r="F25" s="4">
        <v>39</v>
      </c>
      <c r="G25" s="4">
        <v>58</v>
      </c>
      <c r="H25" s="4">
        <v>97</v>
      </c>
      <c r="I25" s="2">
        <f>H25/B25*100</f>
        <v>71.32352941176471</v>
      </c>
      <c r="J25" s="2">
        <f>F25/$H25*100</f>
        <v>40.206185567010309</v>
      </c>
      <c r="K25" s="2">
        <f>G25/$H25*100</f>
        <v>59.793814432989691</v>
      </c>
    </row>
    <row r="26" spans="1:11" x14ac:dyDescent="0.25">
      <c r="A26" t="s">
        <v>43</v>
      </c>
      <c r="B26" s="4">
        <v>62</v>
      </c>
      <c r="C26" s="4">
        <v>8</v>
      </c>
      <c r="D26" s="4">
        <v>70</v>
      </c>
      <c r="E26" s="4"/>
      <c r="F26" s="4">
        <v>19</v>
      </c>
      <c r="G26" s="4">
        <v>36</v>
      </c>
      <c r="H26" s="4">
        <v>55</v>
      </c>
      <c r="I26" s="2">
        <f>H26/B26*100</f>
        <v>88.709677419354833</v>
      </c>
      <c r="J26" s="2">
        <f>F26/$H26*100</f>
        <v>34.545454545454547</v>
      </c>
      <c r="K26" s="2">
        <f>G26/$H26*100</f>
        <v>65.454545454545453</v>
      </c>
    </row>
    <row r="27" spans="1:11" x14ac:dyDescent="0.25">
      <c r="A27" t="s">
        <v>44</v>
      </c>
      <c r="B27" s="4">
        <v>189</v>
      </c>
      <c r="C27" s="4">
        <v>20</v>
      </c>
      <c r="D27" s="4">
        <v>209</v>
      </c>
      <c r="E27" s="4"/>
      <c r="F27" s="4">
        <v>57</v>
      </c>
      <c r="G27" s="4">
        <v>79</v>
      </c>
      <c r="H27" s="4">
        <v>136</v>
      </c>
      <c r="I27" s="2">
        <f>H27/B27*100</f>
        <v>71.957671957671948</v>
      </c>
      <c r="J27" s="2">
        <f>F27/$H27*100</f>
        <v>41.911764705882355</v>
      </c>
      <c r="K27" s="2">
        <f>G27/$H27*100</f>
        <v>58.088235294117652</v>
      </c>
    </row>
    <row r="28" spans="1:11" x14ac:dyDescent="0.25">
      <c r="A28" t="s">
        <v>33</v>
      </c>
      <c r="B28" s="4">
        <v>66</v>
      </c>
      <c r="C28" s="4">
        <v>16</v>
      </c>
      <c r="D28" s="4">
        <v>82</v>
      </c>
      <c r="E28" s="4"/>
      <c r="F28" s="4">
        <v>24</v>
      </c>
      <c r="G28" s="4">
        <v>25</v>
      </c>
      <c r="H28" s="4">
        <v>49</v>
      </c>
      <c r="I28" s="2">
        <f>H28/B28*100</f>
        <v>74.242424242424249</v>
      </c>
      <c r="J28" s="2">
        <f>F28/$H28*100</f>
        <v>48.979591836734691</v>
      </c>
      <c r="K28" s="2">
        <f>G28/$H28*100</f>
        <v>51.020408163265309</v>
      </c>
    </row>
    <row r="29" spans="1:11" x14ac:dyDescent="0.25">
      <c r="A29" t="s">
        <v>34</v>
      </c>
      <c r="B29" s="4">
        <v>499</v>
      </c>
      <c r="C29" s="4">
        <v>17</v>
      </c>
      <c r="D29" s="4">
        <v>516</v>
      </c>
      <c r="E29" s="4"/>
      <c r="F29" s="4">
        <v>300</v>
      </c>
      <c r="G29" s="4">
        <v>119</v>
      </c>
      <c r="H29" s="4">
        <v>419</v>
      </c>
      <c r="I29" s="2">
        <f>H29/B29*100</f>
        <v>83.967935871743478</v>
      </c>
      <c r="J29" s="2">
        <f>F29/$H29*100</f>
        <v>71.599045346062056</v>
      </c>
      <c r="K29" s="2">
        <f>G29/$H29*100</f>
        <v>28.400954653937948</v>
      </c>
    </row>
    <row r="30" spans="1:11" x14ac:dyDescent="0.25">
      <c r="A30" t="s">
        <v>32</v>
      </c>
      <c r="B30" s="4">
        <v>58</v>
      </c>
      <c r="C30" s="4">
        <v>125</v>
      </c>
      <c r="D30" s="4">
        <v>183</v>
      </c>
      <c r="E30" s="4"/>
      <c r="F30" s="4">
        <v>17</v>
      </c>
      <c r="G30" s="4">
        <v>38</v>
      </c>
      <c r="H30" s="4">
        <v>55</v>
      </c>
      <c r="I30" s="2">
        <f>H30/B30*100</f>
        <v>94.827586206896555</v>
      </c>
      <c r="J30" s="2">
        <f>F30/$H30*100</f>
        <v>30.909090909090907</v>
      </c>
      <c r="K30" s="2">
        <f>G30/$H30*100</f>
        <v>69.090909090909093</v>
      </c>
    </row>
    <row r="31" spans="1:11" x14ac:dyDescent="0.25">
      <c r="A31" t="s">
        <v>10</v>
      </c>
      <c r="B31" s="4">
        <v>368</v>
      </c>
      <c r="C31" s="4">
        <v>59</v>
      </c>
      <c r="D31" s="4">
        <v>427</v>
      </c>
      <c r="E31" s="4"/>
      <c r="F31" s="4">
        <v>215</v>
      </c>
      <c r="G31" s="4">
        <v>74</v>
      </c>
      <c r="H31" s="4">
        <v>289</v>
      </c>
      <c r="I31" s="2">
        <f>H31/B31*100</f>
        <v>78.532608695652172</v>
      </c>
      <c r="J31" s="2">
        <f>F31/$H31*100</f>
        <v>74.394463667820062</v>
      </c>
      <c r="K31" s="2">
        <f>G31/$H31*100</f>
        <v>25.605536332179931</v>
      </c>
    </row>
    <row r="32" spans="1:11" x14ac:dyDescent="0.25">
      <c r="A32" t="s">
        <v>11</v>
      </c>
      <c r="B32" s="4">
        <v>226</v>
      </c>
      <c r="C32" s="4">
        <v>16</v>
      </c>
      <c r="D32" s="4">
        <v>242</v>
      </c>
      <c r="E32" s="4"/>
      <c r="F32" s="4">
        <v>85</v>
      </c>
      <c r="G32" s="4">
        <v>87</v>
      </c>
      <c r="H32" s="4">
        <v>172</v>
      </c>
      <c r="I32" s="2">
        <f>H32/B32*100</f>
        <v>76.106194690265482</v>
      </c>
      <c r="J32" s="2">
        <f>F32/$H32*100</f>
        <v>49.418604651162788</v>
      </c>
      <c r="K32" s="2">
        <f>G32/$H32*100</f>
        <v>50.581395348837212</v>
      </c>
    </row>
    <row r="33" spans="1:11" x14ac:dyDescent="0.25">
      <c r="A33" t="s">
        <v>12</v>
      </c>
      <c r="B33" s="4">
        <v>1098</v>
      </c>
      <c r="C33" s="4">
        <v>16</v>
      </c>
      <c r="D33" s="4">
        <v>1114</v>
      </c>
      <c r="E33" s="4"/>
      <c r="F33" s="4">
        <v>263</v>
      </c>
      <c r="G33" s="4">
        <v>667</v>
      </c>
      <c r="H33" s="4">
        <v>930</v>
      </c>
      <c r="I33" s="2">
        <f>H33/B33*100</f>
        <v>84.699453551912569</v>
      </c>
      <c r="J33" s="2">
        <f>F33/$H33*100</f>
        <v>28.279569892473116</v>
      </c>
      <c r="K33" s="2">
        <f>G33/$H33*100</f>
        <v>71.72043010752688</v>
      </c>
    </row>
    <row r="34" spans="1:11" x14ac:dyDescent="0.25">
      <c r="A34" t="s">
        <v>13</v>
      </c>
      <c r="B34" s="4">
        <v>3058</v>
      </c>
      <c r="C34" s="4">
        <v>92</v>
      </c>
      <c r="D34" s="4">
        <v>3150</v>
      </c>
      <c r="E34" s="4"/>
      <c r="F34" s="4">
        <v>1557</v>
      </c>
      <c r="G34" s="4">
        <v>1123</v>
      </c>
      <c r="H34" s="4">
        <v>2680</v>
      </c>
      <c r="I34" s="2">
        <f>H34/B34*100</f>
        <v>87.638979725310662</v>
      </c>
      <c r="J34" s="2">
        <f>F34/$H34*100</f>
        <v>58.097014925373138</v>
      </c>
      <c r="K34" s="2">
        <f>G34/$H34*100</f>
        <v>41.902985074626862</v>
      </c>
    </row>
    <row r="35" spans="1:11" x14ac:dyDescent="0.25">
      <c r="A35" t="s">
        <v>14</v>
      </c>
      <c r="B35" s="4">
        <v>156</v>
      </c>
      <c r="C35" s="4">
        <v>17</v>
      </c>
      <c r="D35" s="4">
        <v>173</v>
      </c>
      <c r="E35" s="4"/>
      <c r="F35" s="4">
        <v>84</v>
      </c>
      <c r="G35" s="4">
        <v>23</v>
      </c>
      <c r="H35" s="4">
        <v>107</v>
      </c>
      <c r="I35" s="2">
        <f>H35/B35*100</f>
        <v>68.589743589743591</v>
      </c>
      <c r="J35" s="2">
        <f>F35/$H35*100</f>
        <v>78.504672897196258</v>
      </c>
      <c r="K35" s="2">
        <f>G35/$H35*100</f>
        <v>21.495327102803738</v>
      </c>
    </row>
    <row r="36" spans="1:11" x14ac:dyDescent="0.25">
      <c r="A36" t="s">
        <v>15</v>
      </c>
      <c r="B36" s="4">
        <v>1461</v>
      </c>
      <c r="C36" s="4">
        <v>91</v>
      </c>
      <c r="D36" s="4">
        <v>1552</v>
      </c>
      <c r="E36" s="4"/>
      <c r="F36" s="4">
        <v>843</v>
      </c>
      <c r="G36" s="4">
        <v>359</v>
      </c>
      <c r="H36" s="4">
        <v>1202</v>
      </c>
      <c r="I36" s="2">
        <f>H36/B36*100</f>
        <v>82.272416153319639</v>
      </c>
      <c r="J36" s="2">
        <f>F36/$H36*100</f>
        <v>70.133111480865225</v>
      </c>
      <c r="K36" s="2">
        <f>G36/$H36*100</f>
        <v>29.866888519134775</v>
      </c>
    </row>
    <row r="37" spans="1:11" x14ac:dyDescent="0.25">
      <c r="A37" t="s">
        <v>16</v>
      </c>
      <c r="B37" s="4">
        <v>120</v>
      </c>
      <c r="C37" s="4">
        <v>5</v>
      </c>
      <c r="D37" s="4">
        <v>125</v>
      </c>
      <c r="E37" s="4"/>
      <c r="F37" s="4">
        <v>82</v>
      </c>
      <c r="G37" s="4">
        <v>23</v>
      </c>
      <c r="H37" s="4">
        <v>105</v>
      </c>
      <c r="I37" s="2">
        <f>H37/B37*100</f>
        <v>87.5</v>
      </c>
      <c r="J37" s="2">
        <f>F37/$H37*100</f>
        <v>78.095238095238102</v>
      </c>
      <c r="K37" s="2">
        <f>G37/$H37*100</f>
        <v>21.904761904761905</v>
      </c>
    </row>
    <row r="38" spans="1:11" x14ac:dyDescent="0.25">
      <c r="A38" t="s">
        <v>17</v>
      </c>
      <c r="B38" s="4">
        <v>671</v>
      </c>
      <c r="C38" s="4">
        <v>49</v>
      </c>
      <c r="D38" s="4">
        <v>720</v>
      </c>
      <c r="E38" s="4"/>
      <c r="F38" s="4">
        <v>265</v>
      </c>
      <c r="G38" s="4">
        <v>336</v>
      </c>
      <c r="H38" s="4">
        <v>601</v>
      </c>
      <c r="I38" s="2">
        <f>H38/B38*100</f>
        <v>89.567809239940388</v>
      </c>
      <c r="J38" s="2">
        <f>F38/$H38*100</f>
        <v>44.093178036605657</v>
      </c>
      <c r="K38" s="2">
        <f>G38/$H38*100</f>
        <v>55.906821963394336</v>
      </c>
    </row>
    <row r="39" spans="1:11" x14ac:dyDescent="0.25">
      <c r="A39" t="s">
        <v>18</v>
      </c>
      <c r="B39" s="4">
        <v>212</v>
      </c>
      <c r="C39" s="4">
        <v>38</v>
      </c>
      <c r="D39" s="4">
        <v>250</v>
      </c>
      <c r="E39" s="4"/>
      <c r="F39" s="4">
        <v>96</v>
      </c>
      <c r="G39" s="4">
        <v>75</v>
      </c>
      <c r="H39" s="4">
        <v>171</v>
      </c>
      <c r="I39" s="2">
        <f>H39/B39*100</f>
        <v>80.660377358490564</v>
      </c>
      <c r="J39" s="2">
        <f>F39/$H39*100</f>
        <v>56.140350877192979</v>
      </c>
      <c r="K39" s="2">
        <f>G39/$H39*100</f>
        <v>43.859649122807014</v>
      </c>
    </row>
    <row r="40" spans="1:11" x14ac:dyDescent="0.25">
      <c r="A40" t="s">
        <v>19</v>
      </c>
      <c r="B40" s="4">
        <v>583</v>
      </c>
      <c r="C40" s="4">
        <v>9</v>
      </c>
      <c r="D40" s="4">
        <v>592</v>
      </c>
      <c r="E40" s="4"/>
      <c r="F40" s="4">
        <v>289</v>
      </c>
      <c r="G40" s="4">
        <v>193</v>
      </c>
      <c r="H40" s="4">
        <v>482</v>
      </c>
      <c r="I40" s="2">
        <f>H40/B40*100</f>
        <v>82.675814751286453</v>
      </c>
      <c r="J40" s="2">
        <f>F40/$H40*100</f>
        <v>59.95850622406639</v>
      </c>
      <c r="K40" s="2">
        <f>G40/$H40*100</f>
        <v>40.04149377593361</v>
      </c>
    </row>
    <row r="41" spans="1:11" x14ac:dyDescent="0.25">
      <c r="A41" t="s">
        <v>20</v>
      </c>
      <c r="B41" s="4">
        <v>482</v>
      </c>
      <c r="C41" s="4">
        <v>24</v>
      </c>
      <c r="D41" s="4">
        <v>506</v>
      </c>
      <c r="E41" s="4"/>
      <c r="F41" s="4">
        <v>172</v>
      </c>
      <c r="G41" s="4">
        <v>282</v>
      </c>
      <c r="H41" s="4">
        <v>454</v>
      </c>
      <c r="I41" s="2">
        <f>H41/B41*100</f>
        <v>94.190871369294598</v>
      </c>
      <c r="J41" s="2">
        <f>F41/$H41*100</f>
        <v>37.885462555066077</v>
      </c>
      <c r="K41" s="2">
        <f>G41/$H41*100</f>
        <v>62.114537444933923</v>
      </c>
    </row>
    <row r="42" spans="1:11" x14ac:dyDescent="0.25">
      <c r="A42" t="s">
        <v>21</v>
      </c>
      <c r="B42" s="4">
        <v>975</v>
      </c>
      <c r="C42" s="4">
        <v>29</v>
      </c>
      <c r="D42" s="4">
        <v>1004</v>
      </c>
      <c r="E42" s="4"/>
      <c r="F42" s="4">
        <v>700</v>
      </c>
      <c r="G42" s="4">
        <v>169</v>
      </c>
      <c r="H42" s="4">
        <v>869</v>
      </c>
      <c r="I42" s="2">
        <f>H42/B42*100</f>
        <v>89.128205128205124</v>
      </c>
      <c r="J42" s="2">
        <f>F42/$H42*100</f>
        <v>80.552359033371687</v>
      </c>
      <c r="K42" s="2">
        <f>G42/$H42*100</f>
        <v>19.447640966628306</v>
      </c>
    </row>
    <row r="43" spans="1:11" x14ac:dyDescent="0.25">
      <c r="A43" t="s">
        <v>22</v>
      </c>
      <c r="B43" s="4">
        <v>184</v>
      </c>
      <c r="C43" s="4">
        <v>24</v>
      </c>
      <c r="D43" s="4">
        <v>208</v>
      </c>
      <c r="E43" s="4"/>
      <c r="F43" s="4">
        <v>114</v>
      </c>
      <c r="G43" s="4">
        <v>50</v>
      </c>
      <c r="H43" s="4">
        <v>164</v>
      </c>
      <c r="I43" s="2">
        <f>H43/B43*100</f>
        <v>89.130434782608688</v>
      </c>
      <c r="J43" s="2">
        <f>F43/$H43*100</f>
        <v>69.512195121951208</v>
      </c>
      <c r="K43" s="2">
        <f>G43/$H43*100</f>
        <v>30.487804878048781</v>
      </c>
    </row>
    <row r="44" spans="1:11" x14ac:dyDescent="0.25">
      <c r="A44" t="s">
        <v>23</v>
      </c>
      <c r="B44" s="4">
        <v>2161</v>
      </c>
      <c r="C44" s="4">
        <v>59</v>
      </c>
      <c r="D44" s="4">
        <v>2220</v>
      </c>
      <c r="E44" s="4"/>
      <c r="F44" s="4">
        <v>789</v>
      </c>
      <c r="G44" s="4">
        <v>1045</v>
      </c>
      <c r="H44" s="4">
        <v>1834</v>
      </c>
      <c r="I44" s="2">
        <f>H44/B44*100</f>
        <v>84.868116612679316</v>
      </c>
      <c r="J44" s="2">
        <f>F44/$H44*100</f>
        <v>43.020719738276995</v>
      </c>
      <c r="K44" s="2">
        <f>G44/$H44*100</f>
        <v>56.979280261723005</v>
      </c>
    </row>
    <row r="45" spans="1:11" x14ac:dyDescent="0.25">
      <c r="A45" t="s">
        <v>24</v>
      </c>
      <c r="B45" s="4">
        <v>1142</v>
      </c>
      <c r="C45" s="4">
        <v>21</v>
      </c>
      <c r="D45" s="4">
        <v>1163</v>
      </c>
      <c r="E45" s="4"/>
      <c r="F45" s="4">
        <v>520</v>
      </c>
      <c r="G45" s="4">
        <v>461</v>
      </c>
      <c r="H45" s="4">
        <v>981</v>
      </c>
      <c r="I45" s="2">
        <f>H45/B45*100</f>
        <v>85.90192644483362</v>
      </c>
      <c r="J45" s="2">
        <f>F45/$H45*100</f>
        <v>53.007135575942918</v>
      </c>
      <c r="K45" s="2">
        <f>G45/$H45*100</f>
        <v>46.992864424057082</v>
      </c>
    </row>
    <row r="46" spans="1:11" x14ac:dyDescent="0.25">
      <c r="A46" t="s">
        <v>25</v>
      </c>
      <c r="B46" s="4">
        <v>299</v>
      </c>
      <c r="C46" s="4">
        <v>11</v>
      </c>
      <c r="D46" s="4">
        <v>310</v>
      </c>
      <c r="E46" s="4"/>
      <c r="F46" s="4">
        <v>76</v>
      </c>
      <c r="G46" s="4">
        <v>186</v>
      </c>
      <c r="H46" s="4">
        <v>262</v>
      </c>
      <c r="I46" s="2">
        <f>H46/B46*100</f>
        <v>87.625418060200673</v>
      </c>
      <c r="J46" s="2">
        <f>F46/$H46*100</f>
        <v>29.007633587786259</v>
      </c>
      <c r="K46" s="2">
        <f>G46/$H46*100</f>
        <v>70.992366412213741</v>
      </c>
    </row>
    <row r="47" spans="1:11" x14ac:dyDescent="0.25">
      <c r="A47" t="s">
        <v>30</v>
      </c>
      <c r="B47" s="4">
        <v>363</v>
      </c>
      <c r="C47" s="4">
        <v>95</v>
      </c>
      <c r="D47" s="4">
        <v>458</v>
      </c>
      <c r="E47" s="4"/>
      <c r="F47" s="4">
        <v>142</v>
      </c>
      <c r="G47" s="4">
        <v>110</v>
      </c>
      <c r="H47" s="4">
        <v>252</v>
      </c>
      <c r="I47" s="2">
        <f>H47/B47*100</f>
        <v>69.421487603305792</v>
      </c>
      <c r="J47" s="2">
        <f>F47/$H47*100</f>
        <v>56.349206349206348</v>
      </c>
      <c r="K47" s="2">
        <f>G47/$H47*100</f>
        <v>43.650793650793652</v>
      </c>
    </row>
    <row r="48" spans="1:11" x14ac:dyDescent="0.25">
      <c r="A48" t="s">
        <v>27</v>
      </c>
      <c r="B48" s="4">
        <v>150</v>
      </c>
      <c r="C48" s="4">
        <v>27</v>
      </c>
      <c r="D48" s="4">
        <v>177</v>
      </c>
      <c r="E48" s="4"/>
      <c r="F48" s="4">
        <v>65</v>
      </c>
      <c r="G48" s="4">
        <v>53</v>
      </c>
      <c r="H48" s="4">
        <v>118</v>
      </c>
      <c r="I48" s="2">
        <f>H48/B48*100</f>
        <v>78.666666666666657</v>
      </c>
      <c r="J48" s="2">
        <f>F48/$H48*100</f>
        <v>55.084745762711862</v>
      </c>
      <c r="K48" s="2">
        <f>G48/$H48*100</f>
        <v>44.915254237288138</v>
      </c>
    </row>
    <row r="49" spans="1:11" x14ac:dyDescent="0.25">
      <c r="A49" t="s">
        <v>28</v>
      </c>
      <c r="B49" s="4">
        <v>78</v>
      </c>
      <c r="C49" s="4">
        <v>22</v>
      </c>
      <c r="D49" s="4">
        <v>100</v>
      </c>
      <c r="E49" s="4"/>
      <c r="F49" s="4">
        <v>57</v>
      </c>
      <c r="G49" s="4">
        <v>7</v>
      </c>
      <c r="H49" s="4">
        <v>64</v>
      </c>
      <c r="I49" s="2">
        <f>H49/B49*100</f>
        <v>82.051282051282044</v>
      </c>
      <c r="J49" s="2">
        <f>F49/$H49*100</f>
        <v>89.0625</v>
      </c>
      <c r="K49" s="2">
        <f>G49/$H49*100</f>
        <v>10.9375</v>
      </c>
    </row>
    <row r="50" spans="1:11" x14ac:dyDescent="0.25">
      <c r="A50" t="s">
        <v>29</v>
      </c>
      <c r="B50" s="4">
        <v>260</v>
      </c>
      <c r="C50" s="4">
        <v>5</v>
      </c>
      <c r="D50" s="4">
        <v>265</v>
      </c>
      <c r="E50" s="4"/>
      <c r="F50" s="4">
        <v>159</v>
      </c>
      <c r="G50" s="4">
        <v>50</v>
      </c>
      <c r="H50" s="4">
        <v>209</v>
      </c>
      <c r="I50" s="2">
        <f>H50/B50*100</f>
        <v>80.384615384615387</v>
      </c>
      <c r="J50" s="2">
        <f>F50/$H50*100</f>
        <v>76.076555023923447</v>
      </c>
      <c r="K50" s="2">
        <f>G50/$H50*100</f>
        <v>23.923444976076556</v>
      </c>
    </row>
    <row r="51" spans="1:11" x14ac:dyDescent="0.25">
      <c r="A51" t="s">
        <v>2</v>
      </c>
      <c r="B51" s="4"/>
      <c r="C51" s="4"/>
      <c r="D51" s="4"/>
      <c r="E51" s="4"/>
      <c r="F51" s="4"/>
      <c r="G51" s="4"/>
      <c r="H51" s="4"/>
      <c r="I51" s="2"/>
      <c r="J51" s="2"/>
      <c r="K51" s="2"/>
    </row>
    <row r="52" spans="1:11" s="1" customFormat="1" x14ac:dyDescent="0.25">
      <c r="A52" s="1" t="s">
        <v>55</v>
      </c>
      <c r="B52" s="5">
        <f>SUM(B6:B50)</f>
        <v>27596</v>
      </c>
      <c r="C52" s="5">
        <f t="shared" ref="C52:G52" si="0">SUM(C6:C50)</f>
        <v>1536</v>
      </c>
      <c r="D52" s="5">
        <f t="shared" si="0"/>
        <v>29132</v>
      </c>
      <c r="E52" s="5"/>
      <c r="F52" s="5">
        <f t="shared" si="0"/>
        <v>13159</v>
      </c>
      <c r="G52" s="5">
        <f t="shared" si="0"/>
        <v>10731</v>
      </c>
      <c r="H52" s="5">
        <f>SUM(H6:H50)</f>
        <v>23890</v>
      </c>
      <c r="I52" s="3">
        <f>H52/B52*100</f>
        <v>86.570517466299464</v>
      </c>
      <c r="J52" s="3">
        <f>F52/$H52*100</f>
        <v>55.081624110506489</v>
      </c>
      <c r="K52" s="3">
        <f>G52/$H52*100</f>
        <v>44.918375889493511</v>
      </c>
    </row>
    <row r="53" spans="1:11" x14ac:dyDescent="0.25">
      <c r="A53" t="s">
        <v>2</v>
      </c>
    </row>
    <row r="54" spans="1:11" x14ac:dyDescent="0.25">
      <c r="A54" t="s">
        <v>0</v>
      </c>
    </row>
    <row r="55" spans="1:11" x14ac:dyDescent="0.25">
      <c r="A55" t="s">
        <v>0</v>
      </c>
    </row>
  </sheetData>
  <sortState ref="A6:K50">
    <sortCondition ref="A6"/>
  </sortState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Medlemmer av fagmedisinske fore</vt:lpstr>
    </vt:vector>
  </TitlesOfParts>
  <Company>DNLF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Taraldset</dc:creator>
  <cp:lastModifiedBy>Anders Taraldset</cp:lastModifiedBy>
  <cp:lastPrinted>2015-09-15T12:56:25Z</cp:lastPrinted>
  <dcterms:created xsi:type="dcterms:W3CDTF">2015-09-15T12:26:41Z</dcterms:created>
  <dcterms:modified xsi:type="dcterms:W3CDTF">2015-09-16T09:06:18Z</dcterms:modified>
</cp:coreProperties>
</file>