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0" yWindow="32767" windowWidth="19100" windowHeight="14960" activeTab="0"/>
  </bookViews>
  <sheets>
    <sheet name="BUDSJETT" sheetId="1" r:id="rId1"/>
    <sheet name="FORKLARING" sheetId="2" r:id="rId2"/>
  </sheets>
  <definedNames/>
  <calcPr fullCalcOnLoad="1"/>
</workbook>
</file>

<file path=xl/sharedStrings.xml><?xml version="1.0" encoding="utf-8"?>
<sst xmlns="http://schemas.openxmlformats.org/spreadsheetml/2006/main" count="55" uniqueCount="53">
  <si>
    <t>Anskaffede midler</t>
  </si>
  <si>
    <t>Medlemsinntekter</t>
  </si>
  <si>
    <t>Ekstraordinær kontingent frikjøp leder</t>
  </si>
  <si>
    <t>Overgangsprosjektet</t>
  </si>
  <si>
    <t>Tilskudd</t>
  </si>
  <si>
    <t>Sum anskaffede midler</t>
  </si>
  <si>
    <t>Aktivitetet som oppfyller formålet</t>
  </si>
  <si>
    <t>Inntekter møter</t>
  </si>
  <si>
    <t>Sum aktiviteter som oppfyller formålet</t>
  </si>
  <si>
    <t>Aktivitetet som skaper inntekter</t>
  </si>
  <si>
    <t>Annonser Paidos</t>
  </si>
  <si>
    <t>Sum aktiviteter som skaper inntekter</t>
  </si>
  <si>
    <t>Finansinntekter</t>
  </si>
  <si>
    <t>Forbrukte midler</t>
  </si>
  <si>
    <t>Kostnader til formålet</t>
  </si>
  <si>
    <t>Produksjonskostnader Paidos</t>
  </si>
  <si>
    <t>Utdelt støtte</t>
  </si>
  <si>
    <t>Kurs/konferanse</t>
  </si>
  <si>
    <t>Internasjonalt arbeid</t>
  </si>
  <si>
    <t>Gaver/støtte</t>
  </si>
  <si>
    <t>Faglig arbeid</t>
  </si>
  <si>
    <t>Sum kostnader til formålet</t>
  </si>
  <si>
    <t>Frikjøp leder</t>
  </si>
  <si>
    <t>Andre aministrasjonskostnader</t>
  </si>
  <si>
    <t>Sum forbrukte midler</t>
  </si>
  <si>
    <t>Årets aktivitetsresultat</t>
  </si>
  <si>
    <t>Aktivitetsresultat uten overgangsprosjektet</t>
  </si>
  <si>
    <t>Tillegg/reduksjon formålskapital (egenkapitalen)</t>
  </si>
  <si>
    <t>Overført til fri formålskapital</t>
  </si>
  <si>
    <t xml:space="preserve">Sum tillegg formålskapital </t>
  </si>
  <si>
    <t xml:space="preserve">Inntekter møter er forventede overskudd av NBFs møter (Vårmøtet, Pediaterdagene) og kurs. </t>
  </si>
  <si>
    <t>Finansinntekter er renter av bankinnskudd, beregnet etter dagens rentenivå.</t>
  </si>
  <si>
    <t>Ekstrakontingent for frikjøp av leder er beregnet ut fra dagens regelverk i Dnlf. Forventet endring ift YLF-medlemmer er ikke forskuttert.</t>
  </si>
  <si>
    <t xml:space="preserve">Produksjonskostnader Paidos er forhandlet ferdig for 2013 og tar deretter høyde for 10% økning ift 2014. </t>
  </si>
  <si>
    <t xml:space="preserve">Medlemsinntekter er basert på reelle tall fra 2012 og foreløpig kontingentfordeling for 2013. </t>
  </si>
  <si>
    <t>Man forutsetter at utgifter til faglig arbeid (inkl styremøter) ikke øker betydelig, det er beregnet 10% økning.</t>
  </si>
  <si>
    <t>Administrasjonskostnader holdes stabile, det er tatt høyde for 10% økning ift regnskapsførsel og revisjon.</t>
  </si>
  <si>
    <t>Styret har vedtatt å fjerne fagutviklingsstipendiet fra 2014, men doble u-landsstipendiet til 2 x 20 000.</t>
  </si>
  <si>
    <t>Internasjonalt arbeid er kontingent til EAP samt reiseutgifter til EAP møter.</t>
  </si>
  <si>
    <t xml:space="preserve">Pr 31.12.2012 er formålskapitalen kr 947 790, etter underskudd på kr 244 241 i 2012. </t>
  </si>
  <si>
    <t>Revidert budsjett for 2013 anslår et underskudd på kr 97 963 (opprinnelig budsjett ga underskudd kr 150 000).</t>
  </si>
  <si>
    <t>Ved underskudd på kr 97 963 i 2013 vil formålskapitalen pr 31.12.2013 være kr 849 827.</t>
  </si>
  <si>
    <t>Styret mener disse tallene er i henhold til tidligere vedtatte forsiktige årlige underskudd.</t>
  </si>
  <si>
    <t>Ved underskudd på kr 61 444 i 2014 vil formålskapitalen pr 31.12.2014 være kr 788 383.</t>
  </si>
  <si>
    <t>Overgangsprosjektet inngår i budsjett og regnskap men holdes atskilt fra NBFs øvrige økonomi da midlene er låst til prosjektet.</t>
  </si>
  <si>
    <t>VEDLEGG TIL REVIDERT BUDSJETT 2013 OG BUDSJETT 2014 – FORKLARING TIL PUNKTENE</t>
  </si>
  <si>
    <t>Budsjett 2020</t>
  </si>
  <si>
    <t>Regnskap 2018</t>
  </si>
  <si>
    <t>678 721</t>
  </si>
  <si>
    <t>100 000</t>
  </si>
  <si>
    <t>Regnskap 2019</t>
  </si>
  <si>
    <t>Budsjett 2021</t>
  </si>
  <si>
    <t>346 359</t>
  </si>
</sst>
</file>

<file path=xl/styles.xml><?xml version="1.0" encoding="utf-8"?>
<styleSheet xmlns="http://schemas.openxmlformats.org/spreadsheetml/2006/main">
  <numFmts count="3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0.000"/>
    <numFmt numFmtId="184" formatCode="0.0000"/>
    <numFmt numFmtId="18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0"/>
    </font>
    <font>
      <b/>
      <sz val="14"/>
      <color theme="1"/>
      <name val="Times New Roman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16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79" fontId="1" fillId="0" borderId="0" applyFont="0" applyFill="0" applyBorder="0" applyAlignment="0" applyProtection="0"/>
    <xf numFmtId="0" fontId="39" fillId="24" borderId="3" applyNumberFormat="0" applyAlignment="0" applyProtection="0"/>
    <xf numFmtId="0" fontId="1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1" fillId="0" borderId="0" applyFont="0" applyFill="0" applyBorder="0" applyAlignment="0" applyProtection="0"/>
    <xf numFmtId="0" fontId="46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justify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33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48" fillId="0" borderId="15" xfId="0" applyFont="1" applyBorder="1" applyAlignment="1">
      <alignment horizontal="right"/>
    </xf>
    <xf numFmtId="0" fontId="48" fillId="0" borderId="12" xfId="0" applyFont="1" applyBorder="1" applyAlignment="1">
      <alignment horizontal="right"/>
    </xf>
    <xf numFmtId="0" fontId="48" fillId="0" borderId="13" xfId="0" applyFont="1" applyBorder="1" applyAlignment="1">
      <alignment horizontal="right"/>
    </xf>
    <xf numFmtId="0" fontId="48" fillId="0" borderId="14" xfId="0" applyFont="1" applyBorder="1" applyAlignment="1">
      <alignment horizontal="right"/>
    </xf>
    <xf numFmtId="0" fontId="49" fillId="0" borderId="13" xfId="0" applyFont="1" applyBorder="1" applyAlignment="1">
      <alignment horizontal="right"/>
    </xf>
    <xf numFmtId="0" fontId="50" fillId="0" borderId="12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14" fillId="0" borderId="12" xfId="0" applyFont="1" applyBorder="1" applyAlignment="1">
      <alignment horizontal="right"/>
    </xf>
    <xf numFmtId="0" fontId="49" fillId="0" borderId="14" xfId="0" applyFont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4" fillId="0" borderId="18" xfId="0" applyFont="1" applyBorder="1" applyAlignment="1">
      <alignment/>
    </xf>
    <xf numFmtId="1" fontId="2" fillId="0" borderId="16" xfId="0" applyNumberFormat="1" applyFont="1" applyFill="1" applyBorder="1" applyAlignment="1">
      <alignment horizontal="right"/>
    </xf>
    <xf numFmtId="0" fontId="2" fillId="0" borderId="16" xfId="0" applyFont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1" fontId="2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1" fontId="2" fillId="33" borderId="16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0" fontId="49" fillId="0" borderId="12" xfId="0" applyFont="1" applyBorder="1" applyAlignment="1">
      <alignment horizontal="right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8" sqref="E28"/>
    </sheetView>
  </sheetViews>
  <sheetFormatPr defaultColWidth="11.421875" defaultRowHeight="15"/>
  <cols>
    <col min="1" max="2" width="48.140625" style="0" customWidth="1"/>
    <col min="3" max="3" width="36.57421875" style="0" customWidth="1"/>
    <col min="4" max="4" width="39.421875" style="0" customWidth="1"/>
    <col min="5" max="5" width="39.140625" style="0" customWidth="1"/>
  </cols>
  <sheetData>
    <row r="1" spans="1:5" ht="17.25">
      <c r="A1" s="1"/>
      <c r="B1" s="32" t="s">
        <v>51</v>
      </c>
      <c r="C1" s="43" t="s">
        <v>46</v>
      </c>
      <c r="D1" s="32" t="s">
        <v>50</v>
      </c>
      <c r="E1" s="39" t="s">
        <v>47</v>
      </c>
    </row>
    <row r="2" spans="1:5" ht="18">
      <c r="A2" s="2"/>
      <c r="B2" s="20"/>
      <c r="C2" s="44"/>
      <c r="D2" s="20"/>
      <c r="E2" s="40"/>
    </row>
    <row r="3" spans="1:5" ht="18">
      <c r="A3" s="3" t="s">
        <v>0</v>
      </c>
      <c r="B3" s="23"/>
      <c r="C3" s="45"/>
      <c r="D3" s="23"/>
      <c r="E3" s="40"/>
    </row>
    <row r="4" spans="1:5" ht="18">
      <c r="A4" s="2" t="s">
        <v>1</v>
      </c>
      <c r="B4" s="20">
        <v>782505</v>
      </c>
      <c r="C4" s="46" t="s">
        <v>48</v>
      </c>
      <c r="D4" s="20">
        <v>782505</v>
      </c>
      <c r="E4" s="40">
        <v>678721</v>
      </c>
    </row>
    <row r="5" spans="1:5" ht="18">
      <c r="A5" s="2" t="s">
        <v>2</v>
      </c>
      <c r="B5" s="20">
        <v>100000</v>
      </c>
      <c r="C5" s="46" t="s">
        <v>49</v>
      </c>
      <c r="D5" s="20">
        <v>100000</v>
      </c>
      <c r="E5" s="40">
        <v>100000</v>
      </c>
    </row>
    <row r="6" spans="1:5" s="13" customFormat="1" ht="18">
      <c r="A6" s="12" t="s">
        <v>3</v>
      </c>
      <c r="B6" s="28"/>
      <c r="C6" s="47"/>
      <c r="D6" s="28"/>
      <c r="E6" s="19">
        <v>781042</v>
      </c>
    </row>
    <row r="7" spans="1:5" ht="18">
      <c r="A7" s="2" t="s">
        <v>4</v>
      </c>
      <c r="B7" s="20"/>
      <c r="C7" s="48"/>
      <c r="D7" s="20"/>
      <c r="E7" s="38"/>
    </row>
    <row r="8" spans="1:5" ht="17.25">
      <c r="A8" s="4" t="s">
        <v>5</v>
      </c>
      <c r="B8" s="30">
        <v>882505</v>
      </c>
      <c r="C8" s="49">
        <v>778721</v>
      </c>
      <c r="D8" s="30">
        <v>882505</v>
      </c>
      <c r="E8" s="37">
        <f>E4+E5+E6</f>
        <v>1559763</v>
      </c>
    </row>
    <row r="9" spans="1:5" ht="18">
      <c r="A9" s="5" t="s">
        <v>6</v>
      </c>
      <c r="B9" s="23"/>
      <c r="C9" s="45"/>
      <c r="D9" s="23"/>
      <c r="E9" s="38"/>
    </row>
    <row r="10" spans="1:5" ht="18">
      <c r="A10" s="2" t="s">
        <v>7</v>
      </c>
      <c r="B10" s="20">
        <v>80000</v>
      </c>
      <c r="C10" s="48">
        <v>80000</v>
      </c>
      <c r="D10" s="20">
        <v>451168</v>
      </c>
      <c r="E10" s="34">
        <v>255000</v>
      </c>
    </row>
    <row r="11" spans="1:5" ht="18">
      <c r="A11" s="6" t="s">
        <v>8</v>
      </c>
      <c r="B11" s="29">
        <v>80000</v>
      </c>
      <c r="C11" s="50">
        <v>80000</v>
      </c>
      <c r="D11" s="29">
        <v>451168</v>
      </c>
      <c r="E11" s="34">
        <v>255000</v>
      </c>
    </row>
    <row r="12" spans="1:5" ht="18">
      <c r="A12" s="5" t="s">
        <v>9</v>
      </c>
      <c r="B12" s="23">
        <f>B8+B11</f>
        <v>962505</v>
      </c>
      <c r="C12" s="51">
        <f>C8+C11</f>
        <v>858721</v>
      </c>
      <c r="D12" s="24">
        <f>D8+D11</f>
        <v>1333673</v>
      </c>
      <c r="E12" s="33"/>
    </row>
    <row r="13" spans="1:5" ht="18">
      <c r="A13" s="2" t="s">
        <v>10</v>
      </c>
      <c r="B13" s="20">
        <v>0</v>
      </c>
      <c r="C13" s="48">
        <v>120000</v>
      </c>
      <c r="D13" s="20"/>
      <c r="E13" s="34">
        <v>139100</v>
      </c>
    </row>
    <row r="14" spans="1:5" ht="18">
      <c r="A14" s="4" t="s">
        <v>11</v>
      </c>
      <c r="B14" s="30"/>
      <c r="C14" s="52">
        <v>120000</v>
      </c>
      <c r="D14" s="30"/>
      <c r="E14" s="34">
        <v>139100</v>
      </c>
    </row>
    <row r="15" spans="1:5" s="11" customFormat="1" ht="18">
      <c r="A15" s="2" t="s">
        <v>12</v>
      </c>
      <c r="B15" s="20">
        <v>9000</v>
      </c>
      <c r="C15" s="48">
        <v>2500</v>
      </c>
      <c r="D15" s="20">
        <v>9085</v>
      </c>
      <c r="E15" s="36">
        <v>3529</v>
      </c>
    </row>
    <row r="16" spans="1:5" ht="17.25">
      <c r="A16" s="7" t="s">
        <v>5</v>
      </c>
      <c r="B16" s="27">
        <f>B8+B11+B15</f>
        <v>971505</v>
      </c>
      <c r="C16" s="53">
        <f>C8+C10+C13+C15</f>
        <v>981221</v>
      </c>
      <c r="D16" s="25">
        <f>D12+D15</f>
        <v>1342758</v>
      </c>
      <c r="E16" s="42">
        <f>E8+E11+E13+E15</f>
        <v>1957392</v>
      </c>
    </row>
    <row r="17" spans="1:5" ht="18">
      <c r="A17" s="2"/>
      <c r="B17" s="20"/>
      <c r="C17" s="48"/>
      <c r="D17" s="20"/>
      <c r="E17" s="34"/>
    </row>
    <row r="18" spans="1:5" ht="18">
      <c r="A18" s="3" t="s">
        <v>13</v>
      </c>
      <c r="B18" s="23"/>
      <c r="C18" s="45"/>
      <c r="D18" s="23"/>
      <c r="E18" s="34"/>
    </row>
    <row r="19" spans="1:5" ht="18">
      <c r="A19" s="5" t="s">
        <v>14</v>
      </c>
      <c r="B19" s="23"/>
      <c r="C19" s="45"/>
      <c r="D19" s="23"/>
      <c r="E19" s="34"/>
    </row>
    <row r="20" spans="1:5" ht="18">
      <c r="A20" s="2" t="s">
        <v>15</v>
      </c>
      <c r="B20" s="20">
        <v>80000</v>
      </c>
      <c r="C20" s="48">
        <v>250000</v>
      </c>
      <c r="D20" s="19">
        <v>48300</v>
      </c>
      <c r="E20" s="34">
        <v>194500</v>
      </c>
    </row>
    <row r="21" spans="1:5" ht="18">
      <c r="A21" s="2" t="s">
        <v>16</v>
      </c>
      <c r="B21" s="20">
        <v>40000</v>
      </c>
      <c r="C21" s="48">
        <v>40000</v>
      </c>
      <c r="D21" s="19"/>
      <c r="E21" s="34"/>
    </row>
    <row r="22" spans="1:5" ht="18">
      <c r="A22" s="2" t="s">
        <v>17</v>
      </c>
      <c r="B22" s="20">
        <v>250000</v>
      </c>
      <c r="C22" s="48">
        <v>250000</v>
      </c>
      <c r="D22" s="19">
        <v>40979</v>
      </c>
      <c r="E22" s="34">
        <v>291755</v>
      </c>
    </row>
    <row r="23" spans="1:5" ht="18">
      <c r="A23" s="2" t="s">
        <v>18</v>
      </c>
      <c r="B23" s="20">
        <v>30000</v>
      </c>
      <c r="C23" s="48">
        <v>30000</v>
      </c>
      <c r="D23" s="19">
        <v>28941</v>
      </c>
      <c r="E23" s="34">
        <v>45783</v>
      </c>
    </row>
    <row r="24" spans="1:5" ht="18">
      <c r="A24" s="2" t="s">
        <v>19</v>
      </c>
      <c r="B24" s="20">
        <v>6000</v>
      </c>
      <c r="C24" s="48">
        <v>5000</v>
      </c>
      <c r="D24" s="19"/>
      <c r="E24" s="34"/>
    </row>
    <row r="25" spans="1:5" s="13" customFormat="1" ht="18">
      <c r="A25" s="12" t="s">
        <v>3</v>
      </c>
      <c r="B25" s="28"/>
      <c r="C25" s="47"/>
      <c r="D25" s="21"/>
      <c r="E25" s="41">
        <v>781042</v>
      </c>
    </row>
    <row r="26" spans="1:5" ht="18">
      <c r="A26" s="2" t="s">
        <v>20</v>
      </c>
      <c r="B26" s="20">
        <v>250000</v>
      </c>
      <c r="C26" s="48">
        <v>200000</v>
      </c>
      <c r="D26" s="19">
        <v>563359</v>
      </c>
      <c r="E26" s="34">
        <v>200138</v>
      </c>
    </row>
    <row r="27" spans="1:5" ht="17.25">
      <c r="A27" s="6" t="s">
        <v>21</v>
      </c>
      <c r="B27" s="29">
        <f>SUM(B20:B26)</f>
        <v>656000</v>
      </c>
      <c r="C27" s="50">
        <f>C20+C21+C22+C24+C23+C26</f>
        <v>775000</v>
      </c>
      <c r="D27" s="22">
        <f>SUM(D20:D26)</f>
        <v>681579</v>
      </c>
      <c r="E27" s="60">
        <f>E20+E22+E23+E25+E26</f>
        <v>1513218</v>
      </c>
    </row>
    <row r="28" spans="1:5" ht="18">
      <c r="A28" s="2" t="s">
        <v>22</v>
      </c>
      <c r="B28" s="20">
        <v>100000</v>
      </c>
      <c r="C28" s="48">
        <v>100000</v>
      </c>
      <c r="D28" s="20">
        <v>100000</v>
      </c>
      <c r="E28" s="33">
        <v>100000</v>
      </c>
    </row>
    <row r="29" spans="1:5" ht="18">
      <c r="A29" s="2" t="s">
        <v>23</v>
      </c>
      <c r="B29" s="20">
        <v>350000</v>
      </c>
      <c r="C29" s="48">
        <v>200000</v>
      </c>
      <c r="D29" s="20">
        <v>214820</v>
      </c>
      <c r="E29" s="35">
        <v>250827</v>
      </c>
    </row>
    <row r="30" spans="1:5" ht="17.25">
      <c r="A30" s="7" t="s">
        <v>24</v>
      </c>
      <c r="B30" s="27">
        <f>B27+B28+B29</f>
        <v>1106000</v>
      </c>
      <c r="C30" s="54">
        <f>C27+C28+C29</f>
        <v>1075000</v>
      </c>
      <c r="D30" s="27">
        <f>D20+D21+D22+D23+D26+D28+D29</f>
        <v>996399</v>
      </c>
      <c r="E30" s="42">
        <f>E27+E28+E29</f>
        <v>1864045</v>
      </c>
    </row>
    <row r="31" spans="1:5" ht="18">
      <c r="A31" s="2"/>
      <c r="B31" s="20"/>
      <c r="C31" s="48"/>
      <c r="D31" s="20"/>
      <c r="E31" s="34"/>
    </row>
    <row r="32" spans="1:5" ht="17.25">
      <c r="A32" s="1" t="s">
        <v>25</v>
      </c>
      <c r="B32" s="58">
        <f>B16-B30</f>
        <v>-134495</v>
      </c>
      <c r="C32" s="55">
        <f>C16-C30</f>
        <v>-93779</v>
      </c>
      <c r="D32" s="26">
        <f>D16-D30</f>
        <v>346359</v>
      </c>
      <c r="E32" s="37">
        <v>93078</v>
      </c>
    </row>
    <row r="33" spans="1:5" ht="18">
      <c r="A33" s="10" t="s">
        <v>26</v>
      </c>
      <c r="B33" s="31"/>
      <c r="C33" s="56"/>
      <c r="D33" s="31"/>
      <c r="E33" s="33"/>
    </row>
    <row r="34" spans="1:5" ht="18">
      <c r="A34" s="2"/>
      <c r="B34" s="20"/>
      <c r="C34" s="48"/>
      <c r="D34" s="20"/>
      <c r="E34" s="34"/>
    </row>
    <row r="35" spans="1:5" ht="18">
      <c r="A35" s="8" t="s">
        <v>27</v>
      </c>
      <c r="B35" s="23"/>
      <c r="C35" s="45"/>
      <c r="D35" s="23"/>
      <c r="E35" s="34"/>
    </row>
    <row r="36" spans="1:5" ht="18">
      <c r="A36" s="9" t="s">
        <v>28</v>
      </c>
      <c r="B36" s="20"/>
      <c r="C36" s="48"/>
      <c r="D36" s="26"/>
      <c r="E36" s="35"/>
    </row>
    <row r="37" spans="1:5" ht="17.25">
      <c r="A37" s="7" t="s">
        <v>29</v>
      </c>
      <c r="B37" s="27">
        <v>-134495</v>
      </c>
      <c r="C37" s="54">
        <v>-93779</v>
      </c>
      <c r="D37" s="59" t="s">
        <v>52</v>
      </c>
      <c r="E37" s="42">
        <v>93078</v>
      </c>
    </row>
    <row r="38" ht="18">
      <c r="B38" s="38"/>
    </row>
    <row r="39" ht="14.25">
      <c r="B39" s="57"/>
    </row>
    <row r="40" ht="14.25">
      <c r="B40" s="57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1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136.57421875" style="0" customWidth="1"/>
  </cols>
  <sheetData>
    <row r="2" ht="15">
      <c r="A2" s="14" t="s">
        <v>45</v>
      </c>
    </row>
    <row r="3" ht="15">
      <c r="A3" s="14"/>
    </row>
    <row r="4" s="13" customFormat="1" ht="15">
      <c r="A4" s="18" t="s">
        <v>44</v>
      </c>
    </row>
    <row r="5" ht="15">
      <c r="A5" s="15"/>
    </row>
    <row r="6" ht="15">
      <c r="A6" s="16" t="s">
        <v>34</v>
      </c>
    </row>
    <row r="7" ht="15">
      <c r="A7" s="16" t="s">
        <v>32</v>
      </c>
    </row>
    <row r="8" ht="15">
      <c r="A8" s="16" t="s">
        <v>30</v>
      </c>
    </row>
    <row r="9" ht="15">
      <c r="A9" s="16" t="s">
        <v>31</v>
      </c>
    </row>
    <row r="10" ht="15">
      <c r="A10" s="16" t="s">
        <v>33</v>
      </c>
    </row>
    <row r="11" ht="15">
      <c r="A11" s="16" t="s">
        <v>37</v>
      </c>
    </row>
    <row r="12" ht="15">
      <c r="A12" s="16" t="s">
        <v>38</v>
      </c>
    </row>
    <row r="13" ht="15">
      <c r="A13" s="16" t="s">
        <v>35</v>
      </c>
    </row>
    <row r="14" ht="15">
      <c r="A14" s="16" t="s">
        <v>36</v>
      </c>
    </row>
    <row r="15" ht="15">
      <c r="A15" s="16"/>
    </row>
    <row r="16" ht="15">
      <c r="A16" s="16" t="s">
        <v>39</v>
      </c>
    </row>
    <row r="17" ht="15">
      <c r="A17" s="16" t="s">
        <v>40</v>
      </c>
    </row>
    <row r="18" ht="15">
      <c r="A18" s="16" t="s">
        <v>41</v>
      </c>
    </row>
    <row r="19" ht="15">
      <c r="A19" s="16" t="s">
        <v>43</v>
      </c>
    </row>
    <row r="20" ht="15">
      <c r="A20" s="16" t="s">
        <v>42</v>
      </c>
    </row>
    <row r="21" ht="15">
      <c r="A21" s="17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</dc:creator>
  <cp:keywords/>
  <dc:description/>
  <cp:lastModifiedBy>Stig Kringen</cp:lastModifiedBy>
  <dcterms:created xsi:type="dcterms:W3CDTF">2013-04-23T18:44:31Z</dcterms:created>
  <dcterms:modified xsi:type="dcterms:W3CDTF">2020-06-08T17:28:59Z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0x010100F8130AC45942BC48B9CF63138240AD1E</vt:lpwstr>
  </property>
</Properties>
</file>