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uk\Jottacloud\Documents\Trond\VLF\Årsmøte 2018\"/>
    </mc:Choice>
  </mc:AlternateContent>
  <xr:revisionPtr revIDLastSave="0" documentId="8_{DE4F4619-28C6-421A-BC40-4A07E3DFDE72}" xr6:coauthVersionLast="34" xr6:coauthVersionMax="34" xr10:uidLastSave="{00000000-0000-0000-0000-000000000000}"/>
  <bookViews>
    <workbookView xWindow="0" yWindow="0" windowWidth="20520" windowHeight="11040" xr2:uid="{00000000-000D-0000-FFFF-FFFF00000000}"/>
  </bookViews>
  <sheets>
    <sheet name="Ark1" sheetId="1" r:id="rId1"/>
  </sheets>
  <calcPr calcId="179021"/>
</workbook>
</file>

<file path=xl/calcChain.xml><?xml version="1.0" encoding="utf-8"?>
<calcChain xmlns="http://schemas.openxmlformats.org/spreadsheetml/2006/main">
  <c r="B44" i="1" l="1"/>
  <c r="B18" i="1"/>
  <c r="F18" i="1" l="1"/>
  <c r="F44" i="1"/>
  <c r="E18" i="1"/>
  <c r="E44" i="1"/>
  <c r="D18" i="1"/>
  <c r="D44" i="1"/>
  <c r="E46" i="1" l="1"/>
  <c r="E52" i="1" s="1"/>
  <c r="D46" i="1"/>
  <c r="F46" i="1"/>
  <c r="F52" i="1" s="1"/>
</calcChain>
</file>

<file path=xl/sharedStrings.xml><?xml version="1.0" encoding="utf-8"?>
<sst xmlns="http://schemas.openxmlformats.org/spreadsheetml/2006/main" count="45" uniqueCount="43">
  <si>
    <t>Budsjett</t>
  </si>
  <si>
    <t>Inntekter:</t>
  </si>
  <si>
    <t>Kontingenter /overføringer DNLF</t>
  </si>
  <si>
    <t>Refusjon kursutgifter</t>
  </si>
  <si>
    <t>Renteinntekter service-konto</t>
  </si>
  <si>
    <t>Renteinntekter kapital-konto</t>
  </si>
  <si>
    <t>Renter obligasjonsfond</t>
  </si>
  <si>
    <t>Sum inntekter:</t>
  </si>
  <si>
    <t>Kostnader:</t>
  </si>
  <si>
    <t>Medlemsmøter</t>
  </si>
  <si>
    <t>Styremøter</t>
  </si>
  <si>
    <t>Møtegodtgjørelser</t>
  </si>
  <si>
    <t>Refundert tapt arbeidsfortjeneste</t>
  </si>
  <si>
    <t>Honorar styret</t>
  </si>
  <si>
    <t>Honorar leder kurskomite</t>
  </si>
  <si>
    <t>Honorar regnskap m.v.</t>
  </si>
  <si>
    <t>Honorar revisjon</t>
  </si>
  <si>
    <t>Arbeidsgiveravgift</t>
  </si>
  <si>
    <t>Kontorrekvisita, kopiering etc</t>
  </si>
  <si>
    <t>Porto, konvolutter, utsendelse</t>
  </si>
  <si>
    <t>Aviser, tidsskrifter</t>
  </si>
  <si>
    <t>Kursutgifter, reiser og refusjoner</t>
  </si>
  <si>
    <t>Gaver</t>
  </si>
  <si>
    <t>Støttegruppen for leger</t>
  </si>
  <si>
    <t>Disposisjonskonto for styret</t>
  </si>
  <si>
    <t>Bankgebyrer m.v.</t>
  </si>
  <si>
    <t>Sum betalbare kostnader</t>
  </si>
  <si>
    <t>Driftsresultat</t>
  </si>
  <si>
    <t>Verdiregulering fonds (ikke renter)</t>
  </si>
  <si>
    <t>Rentekostnader etc.</t>
  </si>
  <si>
    <t>Årsresultat</t>
  </si>
  <si>
    <t xml:space="preserve">Regnskap </t>
  </si>
  <si>
    <t>Andre møter</t>
  </si>
  <si>
    <t>Diverse poster</t>
  </si>
  <si>
    <t>Honorar nettredaktør</t>
  </si>
  <si>
    <t>Øvrige honorarer</t>
  </si>
  <si>
    <t>VESTFOLD LÆGEFORENING</t>
  </si>
  <si>
    <t>Refusjon støttegrp for leger</t>
  </si>
  <si>
    <t>Årsmøtevedtatt ekstrakontingent</t>
  </si>
  <si>
    <t>Underskudd dekkes av oppsparte midl</t>
  </si>
  <si>
    <t>Sekretærhjelp styret</t>
  </si>
  <si>
    <t>RESULTATREGNSKAP / BUDSJETT 2017</t>
  </si>
  <si>
    <t>Det vedtas årsmøtefastsatt ektrakontingent på kr. 50,-pr. fullt betalende medlem.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</si>
</sst>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3" fontId="0" fillId="0" borderId="0" xfId="0" applyNumberFormat="1"/>
    <xf numFmtId="3" fontId="3" fillId="0" borderId="0" xfId="0" applyNumberFormat="1" applyFont="1"/>
    <xf numFmtId="3" fontId="5" fillId="0" borderId="0" xfId="0" applyNumberFormat="1" applyFont="1"/>
    <xf numFmtId="0" fontId="1" fillId="0" borderId="0" xfId="0" applyFont="1" applyAlignment="1"/>
    <xf numFmtId="0" fontId="5" fillId="0" borderId="0" xfId="0" applyFont="1"/>
    <xf numFmtId="0" fontId="3" fillId="0" borderId="0" xfId="0" applyFont="1"/>
    <xf numFmtId="3" fontId="7" fillId="0" borderId="0" xfId="0" applyNumberFormat="1" applyFont="1"/>
    <xf numFmtId="0" fontId="7" fillId="0" borderId="0" xfId="0" applyFont="1"/>
    <xf numFmtId="3" fontId="8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5"/>
  <sheetViews>
    <sheetView tabSelected="1" workbookViewId="0">
      <selection activeCell="A55" sqref="A55"/>
    </sheetView>
  </sheetViews>
  <sheetFormatPr baseColWidth="10" defaultRowHeight="12.75" x14ac:dyDescent="0.35"/>
  <cols>
    <col min="1" max="1" width="32.86328125" customWidth="1"/>
    <col min="2" max="2" width="12" customWidth="1"/>
    <col min="3" max="3" width="3" customWidth="1"/>
  </cols>
  <sheetData>
    <row r="2" spans="1:8" ht="20.25" x14ac:dyDescent="0.55000000000000004">
      <c r="A2" s="14" t="s">
        <v>36</v>
      </c>
      <c r="B2" s="14"/>
      <c r="C2" s="14"/>
      <c r="D2" s="14"/>
      <c r="E2" s="14"/>
      <c r="F2" s="14"/>
      <c r="G2" s="7"/>
      <c r="H2" s="7"/>
    </row>
    <row r="4" spans="1:8" ht="15" x14ac:dyDescent="0.4">
      <c r="A4" s="1" t="s">
        <v>41</v>
      </c>
    </row>
    <row r="6" spans="1:8" ht="13.15" x14ac:dyDescent="0.4">
      <c r="B6" s="9" t="s">
        <v>0</v>
      </c>
      <c r="C6" s="2"/>
      <c r="D6" s="13" t="s">
        <v>0</v>
      </c>
      <c r="E6" s="2" t="s">
        <v>31</v>
      </c>
      <c r="F6" s="13" t="s">
        <v>0</v>
      </c>
      <c r="G6" s="2"/>
      <c r="H6" s="2"/>
    </row>
    <row r="7" spans="1:8" ht="13.15" x14ac:dyDescent="0.4">
      <c r="B7" s="9">
        <v>2019</v>
      </c>
      <c r="C7" s="2"/>
      <c r="D7" s="13">
        <v>2018</v>
      </c>
      <c r="E7" s="2">
        <v>2017</v>
      </c>
      <c r="F7" s="13">
        <v>2017</v>
      </c>
      <c r="G7" s="2"/>
      <c r="H7" s="2"/>
    </row>
    <row r="8" spans="1:8" ht="13.15" x14ac:dyDescent="0.4">
      <c r="B8" s="9"/>
      <c r="C8" s="2"/>
      <c r="D8" s="2"/>
      <c r="E8" s="2"/>
      <c r="F8" s="13"/>
      <c r="G8" s="2"/>
      <c r="H8" s="2"/>
    </row>
    <row r="9" spans="1:8" ht="15" x14ac:dyDescent="0.4">
      <c r="A9" s="3" t="s">
        <v>1</v>
      </c>
      <c r="B9" s="9"/>
      <c r="F9" s="8"/>
    </row>
    <row r="10" spans="1:8" ht="13.15" x14ac:dyDescent="0.4">
      <c r="A10" t="s">
        <v>2</v>
      </c>
      <c r="B10" s="5">
        <v>460000</v>
      </c>
      <c r="C10" s="4"/>
      <c r="D10" s="10">
        <v>445000</v>
      </c>
      <c r="E10" s="5">
        <v>455534</v>
      </c>
      <c r="F10" s="6">
        <v>430000</v>
      </c>
      <c r="G10" s="4"/>
      <c r="H10" s="4"/>
    </row>
    <row r="11" spans="1:8" ht="13.15" x14ac:dyDescent="0.4">
      <c r="A11" t="s">
        <v>3</v>
      </c>
      <c r="B11" s="5">
        <v>100000</v>
      </c>
      <c r="C11" s="4"/>
      <c r="D11" s="10">
        <v>100000</v>
      </c>
      <c r="E11" s="5">
        <v>0</v>
      </c>
      <c r="F11" s="6">
        <v>0</v>
      </c>
      <c r="G11" s="4"/>
      <c r="H11" s="4"/>
    </row>
    <row r="12" spans="1:8" ht="13.15" x14ac:dyDescent="0.4">
      <c r="A12" t="s">
        <v>37</v>
      </c>
      <c r="B12" s="5">
        <v>15000</v>
      </c>
      <c r="C12" s="4"/>
      <c r="D12" s="10">
        <v>15000</v>
      </c>
      <c r="E12" s="5">
        <v>13604</v>
      </c>
      <c r="F12" s="6">
        <v>20000</v>
      </c>
      <c r="G12" s="4"/>
      <c r="H12" s="4"/>
    </row>
    <row r="13" spans="1:8" ht="13.15" x14ac:dyDescent="0.4">
      <c r="A13" t="s">
        <v>4</v>
      </c>
      <c r="B13" s="5">
        <v>150</v>
      </c>
      <c r="C13" s="4"/>
      <c r="D13" s="10">
        <v>200</v>
      </c>
      <c r="E13" s="5">
        <v>115</v>
      </c>
      <c r="F13" s="6">
        <v>50</v>
      </c>
      <c r="G13" s="4"/>
      <c r="H13" s="4"/>
    </row>
    <row r="14" spans="1:8" ht="13.15" x14ac:dyDescent="0.4">
      <c r="A14" t="s">
        <v>5</v>
      </c>
      <c r="B14" s="5">
        <v>750</v>
      </c>
      <c r="C14" s="4"/>
      <c r="D14" s="10">
        <v>500</v>
      </c>
      <c r="E14" s="5">
        <v>731</v>
      </c>
      <c r="F14" s="6">
        <v>500</v>
      </c>
      <c r="G14" s="4"/>
      <c r="H14" s="4"/>
    </row>
    <row r="15" spans="1:8" ht="13.15" x14ac:dyDescent="0.4">
      <c r="A15" t="s">
        <v>6</v>
      </c>
      <c r="B15" s="5">
        <v>20000</v>
      </c>
      <c r="C15" s="4"/>
      <c r="D15" s="10">
        <v>25000</v>
      </c>
      <c r="E15" s="5">
        <v>19922</v>
      </c>
      <c r="F15" s="6">
        <v>45000</v>
      </c>
      <c r="G15" s="4"/>
      <c r="H15" s="4"/>
    </row>
    <row r="16" spans="1:8" ht="13.15" x14ac:dyDescent="0.4">
      <c r="A16" s="8" t="s">
        <v>38</v>
      </c>
      <c r="B16" s="5">
        <v>50000</v>
      </c>
      <c r="C16" s="4"/>
      <c r="D16" s="10">
        <v>50000</v>
      </c>
      <c r="E16" s="5">
        <v>161116</v>
      </c>
      <c r="F16" s="6">
        <v>180000</v>
      </c>
      <c r="G16" s="4"/>
      <c r="H16" s="4"/>
    </row>
    <row r="17" spans="1:8" ht="13.15" x14ac:dyDescent="0.4">
      <c r="B17" s="9"/>
      <c r="C17" s="4"/>
      <c r="D17" s="10"/>
      <c r="E17" s="5"/>
      <c r="F17" s="6"/>
      <c r="G17" s="4"/>
      <c r="H17" s="4"/>
    </row>
    <row r="18" spans="1:8" ht="13.15" x14ac:dyDescent="0.4">
      <c r="A18" t="s">
        <v>7</v>
      </c>
      <c r="B18" s="5">
        <f>SUM(B10:B17)</f>
        <v>645900</v>
      </c>
      <c r="C18" s="4"/>
      <c r="D18" s="10">
        <f>SUM(D10:D17)</f>
        <v>635700</v>
      </c>
      <c r="E18" s="5">
        <f>SUM(E10:E17)</f>
        <v>651022</v>
      </c>
      <c r="F18" s="6">
        <f>SUM(F10:F17)</f>
        <v>675550</v>
      </c>
      <c r="G18" s="4"/>
      <c r="H18" s="4"/>
    </row>
    <row r="19" spans="1:8" ht="13.15" x14ac:dyDescent="0.4">
      <c r="B19" s="9"/>
      <c r="C19" s="4"/>
      <c r="D19" s="10"/>
      <c r="E19" s="5"/>
      <c r="F19" s="6"/>
      <c r="G19" s="4"/>
      <c r="H19" s="4"/>
    </row>
    <row r="20" spans="1:8" ht="15" x14ac:dyDescent="0.4">
      <c r="A20" s="3" t="s">
        <v>8</v>
      </c>
      <c r="B20" s="9"/>
      <c r="C20" s="4"/>
      <c r="D20" s="10"/>
      <c r="E20" s="5"/>
      <c r="F20" s="6"/>
      <c r="G20" s="4"/>
      <c r="H20" s="4"/>
    </row>
    <row r="21" spans="1:8" ht="13.15" x14ac:dyDescent="0.4">
      <c r="A21" t="s">
        <v>9</v>
      </c>
      <c r="B21" s="5">
        <v>90000</v>
      </c>
      <c r="C21" s="4"/>
      <c r="D21" s="10">
        <v>80000</v>
      </c>
      <c r="E21" s="5">
        <v>84109</v>
      </c>
      <c r="F21" s="6">
        <v>80000</v>
      </c>
      <c r="G21" s="4"/>
      <c r="H21" s="4"/>
    </row>
    <row r="22" spans="1:8" ht="13.15" x14ac:dyDescent="0.4">
      <c r="A22" t="s">
        <v>10</v>
      </c>
      <c r="B22" s="5">
        <v>65000</v>
      </c>
      <c r="C22" s="4"/>
      <c r="D22" s="10">
        <v>65000</v>
      </c>
      <c r="E22" s="5">
        <v>52952</v>
      </c>
      <c r="F22" s="6">
        <v>15000</v>
      </c>
      <c r="G22" s="4"/>
      <c r="H22" s="4"/>
    </row>
    <row r="23" spans="1:8" ht="13.15" x14ac:dyDescent="0.4">
      <c r="A23" t="s">
        <v>32</v>
      </c>
      <c r="B23" s="5">
        <v>5000</v>
      </c>
      <c r="C23" s="4"/>
      <c r="D23" s="10">
        <v>5000</v>
      </c>
      <c r="E23" s="5">
        <v>0</v>
      </c>
      <c r="F23" s="6">
        <v>5000</v>
      </c>
      <c r="G23" s="4"/>
      <c r="H23" s="4"/>
    </row>
    <row r="24" spans="1:8" ht="13.15" x14ac:dyDescent="0.4">
      <c r="A24" t="s">
        <v>11</v>
      </c>
      <c r="B24" s="5">
        <v>50000</v>
      </c>
      <c r="C24" s="4"/>
      <c r="D24" s="10">
        <v>60000</v>
      </c>
      <c r="E24" s="5">
        <v>36000</v>
      </c>
      <c r="F24" s="6">
        <v>55000</v>
      </c>
      <c r="G24" s="4"/>
      <c r="H24" s="4"/>
    </row>
    <row r="25" spans="1:8" ht="13.15" x14ac:dyDescent="0.4">
      <c r="A25" t="s">
        <v>12</v>
      </c>
      <c r="B25" s="5">
        <v>75000</v>
      </c>
      <c r="C25" s="4"/>
      <c r="D25" s="10">
        <v>75000</v>
      </c>
      <c r="E25" s="5">
        <v>57120</v>
      </c>
      <c r="F25" s="6">
        <v>170000</v>
      </c>
      <c r="G25" s="4"/>
      <c r="H25" s="4"/>
    </row>
    <row r="26" spans="1:8" ht="13.15" x14ac:dyDescent="0.4">
      <c r="A26" t="s">
        <v>13</v>
      </c>
      <c r="B26" s="5">
        <v>180000</v>
      </c>
      <c r="C26" s="4"/>
      <c r="D26" s="10">
        <v>175000</v>
      </c>
      <c r="E26" s="5">
        <v>177216</v>
      </c>
      <c r="F26" s="6">
        <v>175000</v>
      </c>
      <c r="G26" s="4"/>
      <c r="H26" s="4"/>
    </row>
    <row r="27" spans="1:8" ht="13.15" x14ac:dyDescent="0.4">
      <c r="A27" t="s">
        <v>14</v>
      </c>
      <c r="B27" s="5">
        <v>25000</v>
      </c>
      <c r="C27" s="4"/>
      <c r="D27" s="10">
        <v>25000</v>
      </c>
      <c r="E27" s="5">
        <v>23408</v>
      </c>
      <c r="F27" s="6">
        <v>23000</v>
      </c>
      <c r="G27" s="4"/>
      <c r="H27" s="4"/>
    </row>
    <row r="28" spans="1:8" ht="13.15" x14ac:dyDescent="0.4">
      <c r="A28" t="s">
        <v>34</v>
      </c>
      <c r="B28" s="5">
        <v>20000</v>
      </c>
      <c r="C28" s="4"/>
      <c r="D28" s="10">
        <v>20000</v>
      </c>
      <c r="E28" s="5">
        <v>18532</v>
      </c>
      <c r="F28" s="6">
        <v>18000</v>
      </c>
      <c r="G28" s="4"/>
      <c r="H28" s="4"/>
    </row>
    <row r="29" spans="1:8" ht="13.15" x14ac:dyDescent="0.4">
      <c r="A29" t="s">
        <v>15</v>
      </c>
      <c r="B29" s="5">
        <v>20000</v>
      </c>
      <c r="C29" s="4"/>
      <c r="D29" s="10">
        <v>15000</v>
      </c>
      <c r="E29" s="5">
        <v>19076</v>
      </c>
      <c r="F29" s="6">
        <v>20000</v>
      </c>
      <c r="G29" s="4"/>
      <c r="H29" s="4"/>
    </row>
    <row r="30" spans="1:8" ht="13.15" x14ac:dyDescent="0.4">
      <c r="A30" t="s">
        <v>16</v>
      </c>
      <c r="B30" s="5">
        <v>12000</v>
      </c>
      <c r="C30" s="4"/>
      <c r="D30" s="10">
        <v>12000</v>
      </c>
      <c r="E30" s="5">
        <v>11251</v>
      </c>
      <c r="F30" s="6">
        <v>9000</v>
      </c>
      <c r="G30" s="4"/>
      <c r="H30" s="4"/>
    </row>
    <row r="31" spans="1:8" ht="13.15" x14ac:dyDescent="0.4">
      <c r="A31" t="s">
        <v>40</v>
      </c>
      <c r="B31" s="5">
        <v>0</v>
      </c>
      <c r="C31" s="4"/>
      <c r="D31" s="10">
        <v>0</v>
      </c>
      <c r="E31" s="5">
        <v>0</v>
      </c>
      <c r="F31" s="6">
        <v>0</v>
      </c>
      <c r="G31" s="4"/>
      <c r="H31" s="4"/>
    </row>
    <row r="32" spans="1:8" ht="13.15" x14ac:dyDescent="0.4">
      <c r="A32" t="s">
        <v>35</v>
      </c>
      <c r="B32" s="5">
        <v>3000</v>
      </c>
      <c r="C32" s="4"/>
      <c r="D32" s="10">
        <v>3000</v>
      </c>
      <c r="E32" s="5">
        <v>0</v>
      </c>
      <c r="F32" s="6">
        <v>3000</v>
      </c>
      <c r="G32" s="4"/>
      <c r="H32" s="4"/>
    </row>
    <row r="33" spans="1:8" ht="13.15" x14ac:dyDescent="0.4">
      <c r="A33" t="s">
        <v>17</v>
      </c>
      <c r="B33" s="5">
        <v>40000</v>
      </c>
      <c r="C33" s="4"/>
      <c r="D33" s="10">
        <v>40000</v>
      </c>
      <c r="E33" s="5">
        <v>28503</v>
      </c>
      <c r="F33" s="6">
        <v>40000</v>
      </c>
      <c r="G33" s="4"/>
      <c r="H33" s="4"/>
    </row>
    <row r="34" spans="1:8" ht="13.15" x14ac:dyDescent="0.4">
      <c r="A34" t="s">
        <v>18</v>
      </c>
      <c r="B34" s="5">
        <v>1000</v>
      </c>
      <c r="C34" s="4"/>
      <c r="D34" s="10">
        <v>1000</v>
      </c>
      <c r="E34" s="5">
        <v>0</v>
      </c>
      <c r="F34" s="6">
        <v>1000</v>
      </c>
      <c r="G34" s="4"/>
      <c r="H34" s="4"/>
    </row>
    <row r="35" spans="1:8" ht="13.15" x14ac:dyDescent="0.4">
      <c r="A35" t="s">
        <v>19</v>
      </c>
      <c r="B35" s="5">
        <v>1000</v>
      </c>
      <c r="C35" s="4"/>
      <c r="D35" s="10">
        <v>1000</v>
      </c>
      <c r="E35" s="5">
        <v>0</v>
      </c>
      <c r="F35" s="6">
        <v>1000</v>
      </c>
      <c r="G35" s="4"/>
      <c r="H35" s="4"/>
    </row>
    <row r="36" spans="1:8" ht="13.15" x14ac:dyDescent="0.4">
      <c r="A36" t="s">
        <v>20</v>
      </c>
      <c r="B36" s="5">
        <v>4500</v>
      </c>
      <c r="C36" s="4"/>
      <c r="D36" s="10">
        <v>4000</v>
      </c>
      <c r="E36" s="5">
        <v>4491</v>
      </c>
      <c r="F36" s="6">
        <v>3500</v>
      </c>
      <c r="G36" s="4"/>
      <c r="H36" s="4"/>
    </row>
    <row r="37" spans="1:8" ht="13.15" x14ac:dyDescent="0.4">
      <c r="A37" t="s">
        <v>21</v>
      </c>
      <c r="B37" s="5">
        <v>90000</v>
      </c>
      <c r="C37" s="4"/>
      <c r="D37" s="10">
        <v>90000</v>
      </c>
      <c r="E37" s="5">
        <v>10799</v>
      </c>
      <c r="F37" s="6">
        <v>20000</v>
      </c>
      <c r="G37" s="4"/>
      <c r="H37" s="4"/>
    </row>
    <row r="38" spans="1:8" ht="13.15" x14ac:dyDescent="0.4">
      <c r="A38" t="s">
        <v>22</v>
      </c>
      <c r="B38" s="5">
        <v>5000</v>
      </c>
      <c r="C38" s="4"/>
      <c r="D38" s="10">
        <v>10000</v>
      </c>
      <c r="E38" s="5">
        <v>1960</v>
      </c>
      <c r="F38" s="6">
        <v>5000</v>
      </c>
      <c r="G38" s="4"/>
      <c r="H38" s="4"/>
    </row>
    <row r="39" spans="1:8" ht="13.15" x14ac:dyDescent="0.4">
      <c r="A39" t="s">
        <v>23</v>
      </c>
      <c r="B39" s="5">
        <v>16000</v>
      </c>
      <c r="C39" s="4"/>
      <c r="D39" s="10">
        <v>15000</v>
      </c>
      <c r="E39" s="5">
        <v>15372</v>
      </c>
      <c r="F39" s="6">
        <v>20000</v>
      </c>
      <c r="G39" s="4"/>
      <c r="H39" s="4"/>
    </row>
    <row r="40" spans="1:8" ht="13.15" x14ac:dyDescent="0.4">
      <c r="A40" t="s">
        <v>24</v>
      </c>
      <c r="B40" s="5">
        <v>10000</v>
      </c>
      <c r="C40" s="4"/>
      <c r="D40" s="10">
        <v>10000</v>
      </c>
      <c r="E40" s="5">
        <v>0</v>
      </c>
      <c r="F40" s="6">
        <v>10000</v>
      </c>
      <c r="G40" s="4"/>
      <c r="H40" s="4"/>
    </row>
    <row r="41" spans="1:8" ht="13.15" x14ac:dyDescent="0.4">
      <c r="A41" t="s">
        <v>25</v>
      </c>
      <c r="B41" s="5">
        <v>500</v>
      </c>
      <c r="C41" s="4"/>
      <c r="D41" s="10">
        <v>500</v>
      </c>
      <c r="E41" s="5">
        <v>264</v>
      </c>
      <c r="F41" s="6">
        <v>500</v>
      </c>
      <c r="G41" s="4"/>
      <c r="H41" s="4"/>
    </row>
    <row r="42" spans="1:8" ht="13.15" x14ac:dyDescent="0.4">
      <c r="A42" t="s">
        <v>33</v>
      </c>
      <c r="B42" s="5">
        <v>2000</v>
      </c>
      <c r="C42" s="4"/>
      <c r="D42" s="10">
        <v>2000</v>
      </c>
      <c r="E42" s="5">
        <v>933</v>
      </c>
      <c r="F42" s="6">
        <v>2000</v>
      </c>
      <c r="G42" s="4"/>
      <c r="H42" s="4"/>
    </row>
    <row r="43" spans="1:8" ht="13.15" x14ac:dyDescent="0.4">
      <c r="B43" s="9"/>
      <c r="C43" s="4"/>
      <c r="D43" s="10"/>
      <c r="E43" s="5"/>
      <c r="F43" s="6"/>
      <c r="G43" s="4"/>
      <c r="H43" s="4"/>
    </row>
    <row r="44" spans="1:8" ht="13.15" x14ac:dyDescent="0.4">
      <c r="A44" t="s">
        <v>26</v>
      </c>
      <c r="B44" s="5">
        <f>SUM(B21:B43)</f>
        <v>715000</v>
      </c>
      <c r="C44" s="4"/>
      <c r="D44" s="10">
        <f>SUM(D21:D43)</f>
        <v>708500</v>
      </c>
      <c r="E44" s="5">
        <f>SUM(E21:E43)</f>
        <v>541986</v>
      </c>
      <c r="F44" s="6">
        <f>SUM(F21:F43)</f>
        <v>676000</v>
      </c>
      <c r="G44" s="4"/>
      <c r="H44" s="4"/>
    </row>
    <row r="45" spans="1:8" ht="13.15" x14ac:dyDescent="0.4">
      <c r="B45" s="9"/>
      <c r="C45" s="4"/>
      <c r="D45" s="10"/>
      <c r="E45" s="5"/>
      <c r="F45" s="6"/>
      <c r="G45" s="4"/>
      <c r="H45" s="4"/>
    </row>
    <row r="46" spans="1:8" ht="15" x14ac:dyDescent="0.4">
      <c r="A46" s="1" t="s">
        <v>27</v>
      </c>
      <c r="B46" s="5">
        <v>-69100</v>
      </c>
      <c r="C46" s="6"/>
      <c r="D46" s="10">
        <f>D18-D44</f>
        <v>-72800</v>
      </c>
      <c r="E46" s="5">
        <f>E18-E44</f>
        <v>109036</v>
      </c>
      <c r="F46" s="6">
        <f>F18-F44</f>
        <v>-450</v>
      </c>
      <c r="G46" s="4"/>
      <c r="H46" s="4"/>
    </row>
    <row r="47" spans="1:8" ht="13.15" x14ac:dyDescent="0.4">
      <c r="B47" s="9"/>
      <c r="D47" s="11"/>
      <c r="E47" s="9"/>
      <c r="F47" s="6"/>
      <c r="G47" s="4"/>
      <c r="H47" s="4"/>
    </row>
    <row r="48" spans="1:8" ht="13.15" x14ac:dyDescent="0.4">
      <c r="A48" t="s">
        <v>28</v>
      </c>
      <c r="B48" s="5">
        <v>30000</v>
      </c>
      <c r="D48" s="11">
        <v>30000</v>
      </c>
      <c r="E48" s="5">
        <v>54495</v>
      </c>
      <c r="F48" s="6">
        <v>4000</v>
      </c>
      <c r="G48" s="4"/>
      <c r="H48" s="4"/>
    </row>
    <row r="49" spans="1:8" ht="13.15" x14ac:dyDescent="0.4">
      <c r="A49" t="s">
        <v>29</v>
      </c>
      <c r="B49" s="9"/>
      <c r="D49" s="11">
        <v>0</v>
      </c>
      <c r="E49" s="9">
        <v>0</v>
      </c>
      <c r="F49" s="6">
        <v>0</v>
      </c>
      <c r="G49" s="4"/>
      <c r="H49" s="4"/>
    </row>
    <row r="50" spans="1:8" ht="13.15" x14ac:dyDescent="0.4">
      <c r="A50" s="8" t="s">
        <v>39</v>
      </c>
      <c r="B50" s="5">
        <v>39100</v>
      </c>
      <c r="D50" s="11">
        <v>42800</v>
      </c>
      <c r="E50" s="9">
        <v>0</v>
      </c>
      <c r="F50" s="6">
        <v>0</v>
      </c>
      <c r="G50" s="4"/>
      <c r="H50" s="4"/>
    </row>
    <row r="51" spans="1:8" ht="13.15" x14ac:dyDescent="0.4">
      <c r="D51" s="11"/>
      <c r="E51" s="5"/>
      <c r="F51" s="6"/>
      <c r="G51" s="4"/>
      <c r="H51" s="4"/>
    </row>
    <row r="52" spans="1:8" ht="15" x14ac:dyDescent="0.4">
      <c r="A52" s="1" t="s">
        <v>30</v>
      </c>
      <c r="C52" s="5"/>
      <c r="D52" s="12"/>
      <c r="E52" s="5">
        <f>E46+E48+E49</f>
        <v>163531</v>
      </c>
      <c r="F52" s="6">
        <f>F46+F48+F49+F50</f>
        <v>3550</v>
      </c>
      <c r="G52" s="4"/>
      <c r="H52" s="4"/>
    </row>
    <row r="55" spans="1:8" x14ac:dyDescent="0.35">
      <c r="A55" t="s">
        <v>42</v>
      </c>
    </row>
  </sheetData>
  <mergeCells count="1">
    <mergeCell ref="A2:F2"/>
  </mergeCells>
  <phoneticPr fontId="6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</dc:creator>
  <cp:lastModifiedBy>Trond Haukebøe</cp:lastModifiedBy>
  <cp:lastPrinted>2017-04-12T07:54:32Z</cp:lastPrinted>
  <dcterms:created xsi:type="dcterms:W3CDTF">2009-06-16T08:41:58Z</dcterms:created>
  <dcterms:modified xsi:type="dcterms:W3CDTF">2018-09-09T17:33:52Z</dcterms:modified>
</cp:coreProperties>
</file>