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U:\FELLES\#CRM. Prosjekt nytt medlemsregister\#Statistikkfiler\Kvartalsrapporter\Nmf\"/>
    </mc:Choice>
  </mc:AlternateContent>
  <xr:revisionPtr revIDLastSave="0" documentId="8_{8BA687B8-8945-4493-BD12-2C32B351F45C}" xr6:coauthVersionLast="31" xr6:coauthVersionMax="31" xr10:uidLastSave="{00000000-0000-0000-0000-000000000000}"/>
  <bookViews>
    <workbookView xWindow="0" yWindow="0" windowWidth="21948" windowHeight="14328" xr2:uid="{00000000-000D-0000-FFFF-FFFF00000000}"/>
  </bookViews>
  <sheets>
    <sheet name="Norsk medisinstudentforening" sheetId="1" r:id="rId1"/>
  </sheets>
  <definedNames>
    <definedName name="_xlnm._FilterDatabase" localSheetId="0" hidden="1">'Norsk medisinstudentforening'!$A$17:$B$17</definedName>
  </definedNames>
  <calcPr calcId="179017"/>
</workbook>
</file>

<file path=xl/calcChain.xml><?xml version="1.0" encoding="utf-8"?>
<calcChain xmlns="http://schemas.openxmlformats.org/spreadsheetml/2006/main">
  <c r="F127" i="1" l="1"/>
  <c r="G127" i="1" s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8" i="1"/>
  <c r="G9" i="1"/>
  <c r="G10" i="1"/>
  <c r="G11" i="1"/>
  <c r="G12" i="1"/>
  <c r="G8" i="1"/>
</calcChain>
</file>

<file path=xl/sharedStrings.xml><?xml version="1.0" encoding="utf-8"?>
<sst xmlns="http://schemas.openxmlformats.org/spreadsheetml/2006/main" count="430" uniqueCount="184">
  <si>
    <t>Total Nmf</t>
  </si>
  <si>
    <t>Norsk medisinstudentforening</t>
  </si>
  <si>
    <t>BELGIA</t>
  </si>
  <si>
    <t>Lånekassen **</t>
  </si>
  <si>
    <t>Mann</t>
  </si>
  <si>
    <t>Prosent Nmf</t>
  </si>
  <si>
    <t>Oversikt over Norsk medisinstudentforening</t>
  </si>
  <si>
    <t>Universitet</t>
  </si>
  <si>
    <t>Studieland</t>
  </si>
  <si>
    <t>Kvinne</t>
  </si>
  <si>
    <t>Universitetet i Liege</t>
  </si>
  <si>
    <t>1</t>
  </si>
  <si>
    <t>0</t>
  </si>
  <si>
    <t>Universitetet i Louvain</t>
  </si>
  <si>
    <t>Total</t>
  </si>
  <si>
    <t>BOSNIA HERCEGOVINA</t>
  </si>
  <si>
    <t>Universitetet i Banja Luka</t>
  </si>
  <si>
    <t>BULGARIA</t>
  </si>
  <si>
    <t>Universitetet i Plovdiv</t>
  </si>
  <si>
    <t>Universitetet i Sofia</t>
  </si>
  <si>
    <t>Universitetet i Varna</t>
  </si>
  <si>
    <t>2</t>
  </si>
  <si>
    <t>3</t>
  </si>
  <si>
    <t>CANADA</t>
  </si>
  <si>
    <t>University of Western Ontario</t>
  </si>
  <si>
    <t>DANMARK</t>
  </si>
  <si>
    <t>Syddansk Universitet, Odense</t>
  </si>
  <si>
    <t>33</t>
  </si>
  <si>
    <t>29</t>
  </si>
  <si>
    <t>Universitetet i Aalborg</t>
  </si>
  <si>
    <t>Universitetet i København</t>
  </si>
  <si>
    <t>28</t>
  </si>
  <si>
    <t>7</t>
  </si>
  <si>
    <t>Universitetet i Århus</t>
  </si>
  <si>
    <t>17</t>
  </si>
  <si>
    <t>13</t>
  </si>
  <si>
    <t>79</t>
  </si>
  <si>
    <t>49</t>
  </si>
  <si>
    <t>ESTLAND</t>
  </si>
  <si>
    <t>Universitetet i Tartu</t>
  </si>
  <si>
    <t>FRANKRIKE</t>
  </si>
  <si>
    <t>Universitetet i Montpellier I</t>
  </si>
  <si>
    <t>HVITERUSSLAND</t>
  </si>
  <si>
    <t>Grodno state medical university</t>
  </si>
  <si>
    <t>Universitetet i Minsk</t>
  </si>
  <si>
    <t>IRLAND</t>
  </si>
  <si>
    <t>Royal College of Surgeons in Ireland , Dublin</t>
  </si>
  <si>
    <t>Universitetet i College Cork</t>
  </si>
  <si>
    <t>University College Dublin</t>
  </si>
  <si>
    <t>ITALIA</t>
  </si>
  <si>
    <t>Universitetet i Bologna</t>
  </si>
  <si>
    <t>KROATIA</t>
  </si>
  <si>
    <t>University of Split School of Medicine</t>
  </si>
  <si>
    <t>5</t>
  </si>
  <si>
    <t>4</t>
  </si>
  <si>
    <t>KYPROS</t>
  </si>
  <si>
    <t>European University Cyprus</t>
  </si>
  <si>
    <t>LATVIA</t>
  </si>
  <si>
    <t>Universitetet i Latvia</t>
  </si>
  <si>
    <t>Universitetet i Riga Stradins</t>
  </si>
  <si>
    <t>35</t>
  </si>
  <si>
    <t>14</t>
  </si>
  <si>
    <t>LITAUEN</t>
  </si>
  <si>
    <t>Universitetet i Kaunas</t>
  </si>
  <si>
    <t>Universitetet i Vilnius</t>
  </si>
  <si>
    <t>MEXICO</t>
  </si>
  <si>
    <t>Universidad Autonoma de Nuevo Leon</t>
  </si>
  <si>
    <t>NEDERLAND</t>
  </si>
  <si>
    <t>Universitetet i Groningen</t>
  </si>
  <si>
    <t>Universitetet i Vrije - Amsterdam</t>
  </si>
  <si>
    <t>POLEN</t>
  </si>
  <si>
    <t>Nicolaus Copernicus Univ., Collegium Medicum, Torun/Bydgoszcz</t>
  </si>
  <si>
    <t>40</t>
  </si>
  <si>
    <t>20</t>
  </si>
  <si>
    <t>Pomeranian Medical University in Szczecin</t>
  </si>
  <si>
    <t>68</t>
  </si>
  <si>
    <t>31</t>
  </si>
  <si>
    <t>Universitetet i Bialystok</t>
  </si>
  <si>
    <t>24</t>
  </si>
  <si>
    <t>Universitetet i Gdansk</t>
  </si>
  <si>
    <t>12</t>
  </si>
  <si>
    <t>Universitetet i Krakow</t>
  </si>
  <si>
    <t>154</t>
  </si>
  <si>
    <t>109</t>
  </si>
  <si>
    <t>Universitetet i Lodz</t>
  </si>
  <si>
    <t>11</t>
  </si>
  <si>
    <t>Universitetet i Lublin</t>
  </si>
  <si>
    <t>Universitetet i Poznan</t>
  </si>
  <si>
    <t>18</t>
  </si>
  <si>
    <t>Universitetet i Silesia - Zabrze Katowice</t>
  </si>
  <si>
    <t>10</t>
  </si>
  <si>
    <t>Universitetet i Warszawa</t>
  </si>
  <si>
    <t>15</t>
  </si>
  <si>
    <t>Universitetet i Wroclaw</t>
  </si>
  <si>
    <t>372</t>
  </si>
  <si>
    <t>235</t>
  </si>
  <si>
    <t>ROMANIA</t>
  </si>
  <si>
    <t>Universitatea Constanta</t>
  </si>
  <si>
    <t>Universitetet i Iasi</t>
  </si>
  <si>
    <t>Universitetet i Timisoara - Romania</t>
  </si>
  <si>
    <t>SLOVAKIA</t>
  </si>
  <si>
    <t>Comenius University Jessenius Faculty of Medicine</t>
  </si>
  <si>
    <t>148</t>
  </si>
  <si>
    <t>75</t>
  </si>
  <si>
    <t>Pavol Jozef Safárik University</t>
  </si>
  <si>
    <t>8</t>
  </si>
  <si>
    <t>6</t>
  </si>
  <si>
    <t>Universitetet i Bratislava</t>
  </si>
  <si>
    <t>160</t>
  </si>
  <si>
    <t>82</t>
  </si>
  <si>
    <t>SPANIA</t>
  </si>
  <si>
    <t>CEU Universidad Cardenal Herrera - Valencia</t>
  </si>
  <si>
    <t>Universitetet i Madrid</t>
  </si>
  <si>
    <t>STORBRITANNIA</t>
  </si>
  <si>
    <t>Universitetet i London</t>
  </si>
  <si>
    <t>Universitetet i Manchester</t>
  </si>
  <si>
    <t>Universitetet i Newcastle</t>
  </si>
  <si>
    <t>SVERIGE</t>
  </si>
  <si>
    <t>Universitetet i Linköping</t>
  </si>
  <si>
    <t>TSJEKKIA</t>
  </si>
  <si>
    <t>Charles University in Prague</t>
  </si>
  <si>
    <t>Univ. i Hradec Kralove - Charles University</t>
  </si>
  <si>
    <t>Universitetet i Brno (Masaryk univ.)</t>
  </si>
  <si>
    <t>27</t>
  </si>
  <si>
    <t>46</t>
  </si>
  <si>
    <t>61</t>
  </si>
  <si>
    <t>TYSKLAND</t>
  </si>
  <si>
    <t>Universitetet i Berlin</t>
  </si>
  <si>
    <t>Universitetet i Dresden</t>
  </si>
  <si>
    <t>Universitetet i Giessen</t>
  </si>
  <si>
    <t>Universitetet i Göttingen</t>
  </si>
  <si>
    <t>Universitetet i Hamburg</t>
  </si>
  <si>
    <t>UNGARN</t>
  </si>
  <si>
    <t>Universitetet i Budapest (Semmelweis )</t>
  </si>
  <si>
    <t>129</t>
  </si>
  <si>
    <t>76</t>
  </si>
  <si>
    <t>Universitetet i Debrecen</t>
  </si>
  <si>
    <t>9</t>
  </si>
  <si>
    <t>Universitetet i Pecs</t>
  </si>
  <si>
    <t>158</t>
  </si>
  <si>
    <t>69</t>
  </si>
  <si>
    <t>University of Szeged Faculty of Medicine</t>
  </si>
  <si>
    <t>296</t>
  </si>
  <si>
    <t>156</t>
  </si>
  <si>
    <t>USA</t>
  </si>
  <si>
    <t>Universitetet i New York</t>
  </si>
  <si>
    <t>ØSTERRIKE</t>
  </si>
  <si>
    <t>Karl Landsteiner Universität - Krems an der Donau</t>
  </si>
  <si>
    <t>Stud_Norge</t>
  </si>
  <si>
    <t>NSD/DBHU *</t>
  </si>
  <si>
    <t>NORGE</t>
  </si>
  <si>
    <t>412</t>
  </si>
  <si>
    <t>196</t>
  </si>
  <si>
    <t>404</t>
  </si>
  <si>
    <t>184</t>
  </si>
  <si>
    <t>616</t>
  </si>
  <si>
    <t>243</t>
  </si>
  <si>
    <t>Universitetet i Oslo - UiO</t>
  </si>
  <si>
    <t>696</t>
  </si>
  <si>
    <t>282</t>
  </si>
  <si>
    <t>2127</t>
  </si>
  <si>
    <t>905</t>
  </si>
  <si>
    <t>Aldersgruppe</t>
  </si>
  <si>
    <t>Kjønn</t>
  </si>
  <si>
    <t>1: 0 - 19 år</t>
  </si>
  <si>
    <t>2: 20 -29 år</t>
  </si>
  <si>
    <t>3: 30 - 39 år</t>
  </si>
  <si>
    <t>4: 40 - 49 år</t>
  </si>
  <si>
    <t>5: 50 - 59 år</t>
  </si>
  <si>
    <t>6: 60 - 66 år</t>
  </si>
  <si>
    <t>Universitetet i Bergen - UiB</t>
  </si>
  <si>
    <t>Norges arktiske universitet - UiT</t>
  </si>
  <si>
    <t>NTNU, Trondheim</t>
  </si>
  <si>
    <t>UTLAND</t>
  </si>
  <si>
    <t>NORGE OG UTLAND</t>
  </si>
  <si>
    <t>1029</t>
  </si>
  <si>
    <t>623</t>
  </si>
  <si>
    <t>2) Tallene for det totale antallet medisinstudenter gjelder forrige studieår, ettersom det ennå ikke foreligger tall for inneværende studieår.</t>
  </si>
  <si>
    <t>3) Det kan være manglende oppdatering av studiested for mange Nmf-medlemmer</t>
  </si>
  <si>
    <t>Merk at disse medlemstallene og prosentandel medlemmer kan være misvisende av minst fire forskjellige grunner:</t>
  </si>
  <si>
    <t xml:space="preserve">1) Det er 164 Nmf-medlemmer som har fått norsk autorisasjon som lege i august og så langt i september, men som likevel fortsatt står i Nmf (mange flere ble overført til Ylf i begynnelsen av august). </t>
  </si>
  <si>
    <t>De aller fleste av disse 164 står fortsatt registrert som studenter i Polen (67), Ungarn (46), Slovakia (32) og Latvia (8). Disse vil om kort tid bli utmeldt av Nmf og overført til Ylf, lokalforening og legemedlemskap</t>
  </si>
  <si>
    <t>4) For Norge er det noe usikkerhet omkring hvilke studenter som skal regnes med i det totale antallet medisinstudenter, for utlandet kan det flere flere medisinstudenter</t>
  </si>
  <si>
    <t>enn de som mottar støtte fra Statens Lånekasse for utdanning.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</si>
</sst>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kr&quot;\ * #,##0_-;\-&quot;kr&quot;\ * #,##0_-;_-&quot;kr&quot;\ * &quot;-&quot;_-;_-@_-"/>
    <numFmt numFmtId="41" formatCode="_-* #,##0_-;\-* #,##0_-;_-* &quot;-&quot;_-;_-@_-"/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###0"/>
    <numFmt numFmtId="165" formatCode="#,##0.0"/>
  </numFmts>
  <fonts count="8" x14ac:knownFonts="1"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6"/>
      <color theme="4"/>
      <name val="Arial"/>
      <family val="2"/>
    </font>
    <font>
      <sz val="8"/>
      <color rgb="FF333333"/>
      <name val="Tahoma"/>
    </font>
    <font>
      <b/>
      <sz val="8"/>
      <color rgb="FF333333"/>
      <name val="Tahoma"/>
    </font>
    <font>
      <b/>
      <sz val="8"/>
      <color rgb="FF000000"/>
      <name val="Tahoma"/>
    </font>
    <font>
      <b/>
      <sz val="8"/>
      <color rgb="FF33333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medium">
        <color rgb="FFDCDCDC"/>
      </right>
      <top style="medium">
        <color rgb="FFDCDCDC"/>
      </top>
      <bottom style="thin">
        <color rgb="FFDCDCDC"/>
      </bottom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 style="thin">
        <color rgb="FFDCDCDC"/>
      </top>
      <bottom style="thin">
        <color rgb="FFDCDCDC"/>
      </bottom>
      <diagonal/>
    </border>
    <border>
      <left style="medium">
        <color rgb="FFDCDCDC"/>
      </left>
      <right style="thin">
        <color rgb="FFDCDCDC"/>
      </right>
      <top style="thin">
        <color rgb="FFDCDCDC"/>
      </top>
      <bottom style="medium">
        <color rgb="FFDCDCDC"/>
      </bottom>
      <diagonal/>
    </border>
    <border>
      <left/>
      <right/>
      <top style="thin">
        <color rgb="FFDCDCDC"/>
      </top>
      <bottom style="thin">
        <color rgb="FFDCDCDC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2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NumberFormat="1" applyFont="1" applyAlignment="1">
      <alignment vertical="center"/>
    </xf>
    <xf numFmtId="49" fontId="5" fillId="2" borderId="1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49" fontId="4" fillId="3" borderId="3" xfId="0" applyNumberFormat="1" applyFont="1" applyFill="1" applyBorder="1" applyAlignment="1">
      <alignment wrapText="1"/>
    </xf>
    <xf numFmtId="164" fontId="4" fillId="3" borderId="3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49" fontId="6" fillId="2" borderId="3" xfId="0" applyNumberFormat="1" applyFont="1" applyFill="1" applyBorder="1" applyAlignment="1">
      <alignment wrapText="1"/>
    </xf>
    <xf numFmtId="164" fontId="6" fillId="2" borderId="3" xfId="0" applyNumberFormat="1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5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49" fontId="6" fillId="2" borderId="7" xfId="0" applyNumberFormat="1" applyFont="1" applyFill="1" applyBorder="1" applyAlignment="1">
      <alignment wrapText="1"/>
    </xf>
    <xf numFmtId="49" fontId="4" fillId="3" borderId="3" xfId="0" applyNumberFormat="1" applyFont="1" applyFill="1" applyBorder="1" applyAlignment="1">
      <alignment horizontal="right" wrapText="1"/>
    </xf>
    <xf numFmtId="49" fontId="6" fillId="2" borderId="3" xfId="0" applyNumberFormat="1" applyFont="1" applyFill="1" applyBorder="1" applyAlignment="1">
      <alignment horizontal="right" wrapText="1"/>
    </xf>
    <xf numFmtId="165" fontId="4" fillId="3" borderId="3" xfId="0" applyNumberFormat="1" applyFont="1" applyFill="1" applyBorder="1" applyAlignment="1">
      <alignment wrapText="1"/>
    </xf>
    <xf numFmtId="165" fontId="7" fillId="3" borderId="3" xfId="0" applyNumberFormat="1" applyFont="1" applyFill="1" applyBorder="1" applyAlignment="1">
      <alignment wrapText="1"/>
    </xf>
    <xf numFmtId="49" fontId="7" fillId="3" borderId="3" xfId="0" applyNumberFormat="1" applyFont="1" applyFill="1" applyBorder="1" applyAlignment="1">
      <alignment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135</xdr:row>
      <xdr:rowOff>1</xdr:rowOff>
    </xdr:from>
    <xdr:ext cx="0" cy="6248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0" y="19987261"/>
          <a:ext cx="0" cy="624840"/>
        </a:xfrm>
        <a:prstGeom prst="rect">
          <a:avLst/>
        </a:prstGeom>
        <a:gradFill rotWithShape="1">
          <a:gsLst>
            <a:gs pos="7000">
              <a:schemeClr val="accent5">
                <a:lumMod val="5000"/>
                <a:lumOff val="95000"/>
              </a:schemeClr>
            </a:gs>
            <a:gs pos="43000">
              <a:schemeClr val="accent5">
                <a:lumMod val="45000"/>
                <a:lumOff val="55000"/>
              </a:schemeClr>
            </a:gs>
            <a:gs pos="83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16200000" scaled="1"/>
          <a:tileRect/>
        </a:gradFill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anchor="t">
          <a:noAutofit/>
        </a:bodyPr>
        <a:lstStyle/>
        <a:p>
          <a:pPr rtl="0"/>
          <a:r>
            <a:rPr lang="nb-NO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*  Tall fra Norsk Samfunnsvitenskapelig Datatjeneste (NSD), Databasen for Høgre Utdanning (DBHU), kildehenvisning i en annen tabell på statistikk-siden.</a:t>
          </a:r>
        </a:p>
        <a:p>
          <a:pPr rtl="0"/>
          <a:r>
            <a:rPr lang="nb-NO" sz="1100" b="0" i="0" u="none">
              <a:solidFill>
                <a:schemeClr val="tx1"/>
              </a:solidFill>
              <a:latin typeface="+mn-lt"/>
              <a:ea typeface="+mn-ea"/>
              <a:cs typeface="+mn-cs"/>
            </a:rPr>
            <a:t>** Tallene fra Lånekassen er endelige tall for studieåret 2015- 2016, per august 2016.</a:t>
          </a:r>
          <a:r>
            <a:rPr lang="nb-NO"/>
            <a:t> </a:t>
          </a:r>
          <a:endParaRPr lang="nb-NO" sz="1100" b="0" i="0" u="none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2"/>
  <sheetViews>
    <sheetView tabSelected="1" workbookViewId="0"/>
  </sheetViews>
  <sheetFormatPr baseColWidth="10" defaultColWidth="8.88671875" defaultRowHeight="13.2" x14ac:dyDescent="0.25"/>
  <cols>
    <col min="1" max="1" width="12" customWidth="1"/>
    <col min="2" max="2" width="37" customWidth="1"/>
    <col min="3" max="4" width="14" customWidth="1"/>
    <col min="5" max="5" width="15.109375" customWidth="1"/>
    <col min="6" max="7" width="14" customWidth="1"/>
    <col min="9" max="9" width="14.88671875" customWidth="1"/>
    <col min="10" max="10" width="18.6640625" customWidth="1"/>
    <col min="11" max="13" width="10.5546875" customWidth="1"/>
  </cols>
  <sheetData>
    <row r="1" spans="1:13" ht="20.25" customHeight="1" x14ac:dyDescent="0.25">
      <c r="A1" s="4" t="s">
        <v>1</v>
      </c>
      <c r="I1" s="4" t="s">
        <v>1</v>
      </c>
    </row>
    <row r="2" spans="1:13" ht="15" customHeight="1" x14ac:dyDescent="0.25">
      <c r="B2" s="2">
        <v>43354.208392592591</v>
      </c>
      <c r="C2" s="1"/>
      <c r="J2" s="2">
        <v>43354.208392592591</v>
      </c>
    </row>
    <row r="3" spans="1:13" ht="12.75" customHeight="1" x14ac:dyDescent="0.25"/>
    <row r="4" spans="1:13" s="3" customFormat="1" ht="15" customHeight="1" x14ac:dyDescent="0.25">
      <c r="A4" s="3" t="s">
        <v>6</v>
      </c>
    </row>
    <row r="7" spans="1:13" ht="13.5" customHeight="1" thickBot="1" x14ac:dyDescent="0.25">
      <c r="A7" s="5" t="s">
        <v>148</v>
      </c>
      <c r="B7" s="6" t="s">
        <v>7</v>
      </c>
      <c r="C7" s="23" t="s">
        <v>9</v>
      </c>
      <c r="D7" s="23" t="s">
        <v>4</v>
      </c>
      <c r="E7" s="23" t="s">
        <v>0</v>
      </c>
      <c r="F7" s="23" t="s">
        <v>149</v>
      </c>
      <c r="G7" s="23" t="s">
        <v>5</v>
      </c>
      <c r="I7" s="5" t="s">
        <v>162</v>
      </c>
      <c r="J7" s="15" t="s">
        <v>163</v>
      </c>
      <c r="K7" s="23" t="s">
        <v>9</v>
      </c>
      <c r="L7" s="23" t="s">
        <v>4</v>
      </c>
      <c r="M7" s="11" t="s">
        <v>14</v>
      </c>
    </row>
    <row r="8" spans="1:13" ht="12.75" customHeight="1" x14ac:dyDescent="0.2">
      <c r="A8" s="7" t="s">
        <v>150</v>
      </c>
      <c r="B8" s="7" t="s">
        <v>172</v>
      </c>
      <c r="C8" s="19" t="s">
        <v>151</v>
      </c>
      <c r="D8" s="19" t="s">
        <v>152</v>
      </c>
      <c r="E8" s="8">
        <v>608</v>
      </c>
      <c r="F8" s="9">
        <v>715</v>
      </c>
      <c r="G8" s="21">
        <f>E8/F8*100</f>
        <v>85.03496503496504</v>
      </c>
      <c r="I8" s="16" t="s">
        <v>164</v>
      </c>
      <c r="J8" s="17"/>
      <c r="K8" s="8">
        <v>111</v>
      </c>
      <c r="L8" s="8">
        <v>61</v>
      </c>
      <c r="M8" s="12">
        <v>172</v>
      </c>
    </row>
    <row r="9" spans="1:13" ht="12.75" customHeight="1" x14ac:dyDescent="0.2">
      <c r="A9" s="7" t="s">
        <v>150</v>
      </c>
      <c r="B9" s="7" t="s">
        <v>171</v>
      </c>
      <c r="C9" s="19" t="s">
        <v>153</v>
      </c>
      <c r="D9" s="19" t="s">
        <v>154</v>
      </c>
      <c r="E9" s="8">
        <v>588</v>
      </c>
      <c r="F9" s="9">
        <v>654</v>
      </c>
      <c r="G9" s="21">
        <f t="shared" ref="G9:G12" si="0">E9/F9*100</f>
        <v>89.908256880733944</v>
      </c>
      <c r="I9" s="16" t="s">
        <v>165</v>
      </c>
      <c r="J9" s="17"/>
      <c r="K9" s="8">
        <v>2843</v>
      </c>
      <c r="L9" s="8">
        <v>1293</v>
      </c>
      <c r="M9" s="12">
        <v>4136</v>
      </c>
    </row>
    <row r="10" spans="1:13" ht="12.75" customHeight="1" x14ac:dyDescent="0.2">
      <c r="A10" s="7" t="s">
        <v>150</v>
      </c>
      <c r="B10" s="7" t="s">
        <v>170</v>
      </c>
      <c r="C10" s="19" t="s">
        <v>155</v>
      </c>
      <c r="D10" s="19" t="s">
        <v>156</v>
      </c>
      <c r="E10" s="8">
        <v>859</v>
      </c>
      <c r="F10" s="9">
        <v>955</v>
      </c>
      <c r="G10" s="21">
        <f t="shared" si="0"/>
        <v>89.947643979057588</v>
      </c>
      <c r="I10" s="16" t="s">
        <v>166</v>
      </c>
      <c r="J10" s="17"/>
      <c r="K10" s="8">
        <v>174</v>
      </c>
      <c r="L10" s="8">
        <v>157</v>
      </c>
      <c r="M10" s="12">
        <v>331</v>
      </c>
    </row>
    <row r="11" spans="1:13" ht="12.75" customHeight="1" x14ac:dyDescent="0.2">
      <c r="A11" s="7" t="s">
        <v>150</v>
      </c>
      <c r="B11" s="7" t="s">
        <v>157</v>
      </c>
      <c r="C11" s="19" t="s">
        <v>158</v>
      </c>
      <c r="D11" s="19" t="s">
        <v>159</v>
      </c>
      <c r="E11" s="8">
        <v>978</v>
      </c>
      <c r="F11" s="9">
        <v>1257</v>
      </c>
      <c r="G11" s="21">
        <f t="shared" si="0"/>
        <v>77.804295942720771</v>
      </c>
      <c r="I11" s="16" t="s">
        <v>167</v>
      </c>
      <c r="J11" s="17"/>
      <c r="K11" s="8">
        <v>22</v>
      </c>
      <c r="L11" s="8">
        <v>10</v>
      </c>
      <c r="M11" s="12">
        <v>32</v>
      </c>
    </row>
    <row r="12" spans="1:13" ht="12.75" customHeight="1" x14ac:dyDescent="0.2">
      <c r="A12" s="7" t="s">
        <v>150</v>
      </c>
      <c r="B12" s="10" t="s">
        <v>14</v>
      </c>
      <c r="C12" s="20" t="s">
        <v>160</v>
      </c>
      <c r="D12" s="20" t="s">
        <v>161</v>
      </c>
      <c r="E12" s="12">
        <v>3032</v>
      </c>
      <c r="F12" s="13">
        <v>3581</v>
      </c>
      <c r="G12" s="22">
        <f t="shared" si="0"/>
        <v>84.669086847249375</v>
      </c>
      <c r="I12" s="16" t="s">
        <v>168</v>
      </c>
      <c r="J12" s="17"/>
      <c r="K12" s="8">
        <v>5</v>
      </c>
      <c r="L12" s="8">
        <v>6</v>
      </c>
      <c r="M12" s="12">
        <v>11</v>
      </c>
    </row>
    <row r="13" spans="1:13" ht="12.75" customHeight="1" x14ac:dyDescent="0.2">
      <c r="I13" s="16" t="s">
        <v>169</v>
      </c>
      <c r="J13" s="17"/>
      <c r="K13" s="8">
        <v>1</v>
      </c>
      <c r="L13" s="8">
        <v>1</v>
      </c>
      <c r="M13" s="12">
        <v>2</v>
      </c>
    </row>
    <row r="14" spans="1:13" ht="12.75" customHeight="1" x14ac:dyDescent="0.2">
      <c r="I14" s="14" t="s">
        <v>14</v>
      </c>
      <c r="J14" s="10"/>
      <c r="K14" s="12">
        <v>3156</v>
      </c>
      <c r="L14" s="12">
        <v>1528</v>
      </c>
      <c r="M14" s="12">
        <v>4684</v>
      </c>
    </row>
    <row r="15" spans="1:13" ht="12.75" customHeight="1" x14ac:dyDescent="0.25"/>
    <row r="17" spans="1:7" ht="12.75" customHeight="1" x14ac:dyDescent="0.2">
      <c r="A17" s="5" t="s">
        <v>8</v>
      </c>
      <c r="B17" s="6" t="s">
        <v>7</v>
      </c>
      <c r="C17" s="23" t="s">
        <v>9</v>
      </c>
      <c r="D17" s="23" t="s">
        <v>4</v>
      </c>
      <c r="E17" s="23" t="s">
        <v>0</v>
      </c>
      <c r="F17" s="23" t="s">
        <v>3</v>
      </c>
      <c r="G17" s="23" t="s">
        <v>5</v>
      </c>
    </row>
    <row r="18" spans="1:7" ht="12.75" customHeight="1" x14ac:dyDescent="0.2">
      <c r="A18" s="7" t="s">
        <v>2</v>
      </c>
      <c r="B18" s="7" t="s">
        <v>10</v>
      </c>
      <c r="C18" s="19" t="s">
        <v>11</v>
      </c>
      <c r="D18" s="19" t="s">
        <v>12</v>
      </c>
      <c r="E18" s="8">
        <v>1</v>
      </c>
      <c r="F18" s="9">
        <v>1</v>
      </c>
      <c r="G18" s="21">
        <f>E18/F18*100</f>
        <v>100</v>
      </c>
    </row>
    <row r="19" spans="1:7" ht="12.75" customHeight="1" x14ac:dyDescent="0.2">
      <c r="A19" s="7" t="s">
        <v>2</v>
      </c>
      <c r="B19" s="7" t="s">
        <v>13</v>
      </c>
      <c r="C19" s="19" t="s">
        <v>12</v>
      </c>
      <c r="D19" s="19" t="s">
        <v>11</v>
      </c>
      <c r="E19" s="8">
        <v>1</v>
      </c>
      <c r="F19" s="9">
        <v>0</v>
      </c>
      <c r="G19" s="21"/>
    </row>
    <row r="20" spans="1:7" ht="12.75" customHeight="1" x14ac:dyDescent="0.2">
      <c r="A20" s="7" t="s">
        <v>2</v>
      </c>
      <c r="B20" s="10" t="s">
        <v>14</v>
      </c>
      <c r="C20" s="20" t="s">
        <v>11</v>
      </c>
      <c r="D20" s="20" t="s">
        <v>11</v>
      </c>
      <c r="E20" s="12">
        <v>2</v>
      </c>
      <c r="F20" s="13">
        <v>2</v>
      </c>
      <c r="G20" s="22">
        <f t="shared" ref="G20:G93" si="1">E20/F20*100</f>
        <v>100</v>
      </c>
    </row>
    <row r="21" spans="1:7" ht="21" customHeight="1" x14ac:dyDescent="0.2">
      <c r="A21" s="7" t="s">
        <v>15</v>
      </c>
      <c r="B21" s="7" t="s">
        <v>16</v>
      </c>
      <c r="C21" s="19" t="s">
        <v>12</v>
      </c>
      <c r="D21" s="19" t="s">
        <v>11</v>
      </c>
      <c r="E21" s="8">
        <v>1</v>
      </c>
      <c r="F21" s="9">
        <v>0</v>
      </c>
      <c r="G21" s="21" t="e">
        <f t="shared" si="1"/>
        <v>#DIV/0!</v>
      </c>
    </row>
    <row r="22" spans="1:7" ht="21" customHeight="1" x14ac:dyDescent="0.2">
      <c r="A22" s="7" t="s">
        <v>15</v>
      </c>
      <c r="B22" s="10" t="s">
        <v>14</v>
      </c>
      <c r="C22" s="20" t="s">
        <v>12</v>
      </c>
      <c r="D22" s="20" t="s">
        <v>11</v>
      </c>
      <c r="E22" s="12">
        <v>1</v>
      </c>
      <c r="F22" s="13">
        <v>3</v>
      </c>
      <c r="G22" s="22">
        <f t="shared" si="1"/>
        <v>33.333333333333329</v>
      </c>
    </row>
    <row r="23" spans="1:7" ht="12.75" customHeight="1" x14ac:dyDescent="0.2">
      <c r="A23" s="7" t="s">
        <v>17</v>
      </c>
      <c r="B23" s="7" t="s">
        <v>18</v>
      </c>
      <c r="C23" s="19" t="s">
        <v>11</v>
      </c>
      <c r="D23" s="19" t="s">
        <v>12</v>
      </c>
      <c r="E23" s="8">
        <v>1</v>
      </c>
      <c r="F23" s="9">
        <v>8</v>
      </c>
      <c r="G23" s="21">
        <f t="shared" si="1"/>
        <v>12.5</v>
      </c>
    </row>
    <row r="24" spans="1:7" ht="12.75" customHeight="1" x14ac:dyDescent="0.2">
      <c r="A24" s="7" t="s">
        <v>17</v>
      </c>
      <c r="B24" s="7" t="s">
        <v>19</v>
      </c>
      <c r="C24" s="19" t="s">
        <v>12</v>
      </c>
      <c r="D24" s="19" t="s">
        <v>11</v>
      </c>
      <c r="E24" s="8">
        <v>1</v>
      </c>
      <c r="F24" s="9">
        <v>16</v>
      </c>
      <c r="G24" s="21">
        <f t="shared" si="1"/>
        <v>6.25</v>
      </c>
    </row>
    <row r="25" spans="1:7" ht="12.75" customHeight="1" x14ac:dyDescent="0.2">
      <c r="A25" s="7" t="s">
        <v>17</v>
      </c>
      <c r="B25" s="7" t="s">
        <v>20</v>
      </c>
      <c r="C25" s="19" t="s">
        <v>21</v>
      </c>
      <c r="D25" s="19" t="s">
        <v>12</v>
      </c>
      <c r="E25" s="8">
        <v>2</v>
      </c>
      <c r="F25" s="9">
        <v>5</v>
      </c>
      <c r="G25" s="21">
        <f t="shared" si="1"/>
        <v>40</v>
      </c>
    </row>
    <row r="26" spans="1:7" ht="12.75" customHeight="1" x14ac:dyDescent="0.2">
      <c r="A26" s="7" t="s">
        <v>17</v>
      </c>
      <c r="B26" s="10" t="s">
        <v>14</v>
      </c>
      <c r="C26" s="20" t="s">
        <v>22</v>
      </c>
      <c r="D26" s="20" t="s">
        <v>11</v>
      </c>
      <c r="E26" s="12">
        <v>4</v>
      </c>
      <c r="F26" s="13">
        <v>34</v>
      </c>
      <c r="G26" s="22">
        <f t="shared" si="1"/>
        <v>11.76470588235294</v>
      </c>
    </row>
    <row r="27" spans="1:7" ht="12.75" customHeight="1" x14ac:dyDescent="0.2">
      <c r="A27" s="7" t="s">
        <v>23</v>
      </c>
      <c r="B27" s="7" t="s">
        <v>24</v>
      </c>
      <c r="C27" s="19" t="s">
        <v>12</v>
      </c>
      <c r="D27" s="19" t="s">
        <v>11</v>
      </c>
      <c r="E27" s="8">
        <v>1</v>
      </c>
      <c r="F27" s="9">
        <v>0</v>
      </c>
      <c r="G27" s="21" t="e">
        <f t="shared" si="1"/>
        <v>#DIV/0!</v>
      </c>
    </row>
    <row r="28" spans="1:7" ht="12.75" customHeight="1" x14ac:dyDescent="0.2">
      <c r="A28" s="7" t="s">
        <v>23</v>
      </c>
      <c r="B28" s="10" t="s">
        <v>14</v>
      </c>
      <c r="C28" s="20" t="s">
        <v>12</v>
      </c>
      <c r="D28" s="20" t="s">
        <v>11</v>
      </c>
      <c r="E28" s="12">
        <v>1</v>
      </c>
      <c r="F28" s="13">
        <v>0</v>
      </c>
      <c r="G28" s="22" t="e">
        <f t="shared" si="1"/>
        <v>#DIV/0!</v>
      </c>
    </row>
    <row r="29" spans="1:7" ht="12.75" customHeight="1" x14ac:dyDescent="0.2">
      <c r="A29" s="7" t="s">
        <v>25</v>
      </c>
      <c r="B29" s="7" t="s">
        <v>26</v>
      </c>
      <c r="C29" s="19" t="s">
        <v>27</v>
      </c>
      <c r="D29" s="19" t="s">
        <v>28</v>
      </c>
      <c r="E29" s="8">
        <v>62</v>
      </c>
      <c r="F29" s="9">
        <v>232</v>
      </c>
      <c r="G29" s="21">
        <f t="shared" si="1"/>
        <v>26.72413793103448</v>
      </c>
    </row>
    <row r="30" spans="1:7" ht="12.75" customHeight="1" x14ac:dyDescent="0.2">
      <c r="A30" s="7" t="s">
        <v>25</v>
      </c>
      <c r="B30" s="7" t="s">
        <v>29</v>
      </c>
      <c r="C30" s="19" t="s">
        <v>11</v>
      </c>
      <c r="D30" s="19" t="s">
        <v>12</v>
      </c>
      <c r="E30" s="8">
        <v>1</v>
      </c>
      <c r="F30" s="9">
        <v>8</v>
      </c>
      <c r="G30" s="21">
        <f t="shared" si="1"/>
        <v>12.5</v>
      </c>
    </row>
    <row r="31" spans="1:7" ht="12.75" customHeight="1" x14ac:dyDescent="0.2">
      <c r="A31" s="7" t="s">
        <v>25</v>
      </c>
      <c r="B31" s="7" t="s">
        <v>30</v>
      </c>
      <c r="C31" s="19" t="s">
        <v>31</v>
      </c>
      <c r="D31" s="19" t="s">
        <v>32</v>
      </c>
      <c r="E31" s="8">
        <v>35</v>
      </c>
      <c r="F31" s="9">
        <v>66</v>
      </c>
      <c r="G31" s="21">
        <f t="shared" si="1"/>
        <v>53.030303030303031</v>
      </c>
    </row>
    <row r="32" spans="1:7" ht="12.75" customHeight="1" x14ac:dyDescent="0.2">
      <c r="A32" s="7" t="s">
        <v>25</v>
      </c>
      <c r="B32" s="7" t="s">
        <v>33</v>
      </c>
      <c r="C32" s="19" t="s">
        <v>34</v>
      </c>
      <c r="D32" s="19" t="s">
        <v>35</v>
      </c>
      <c r="E32" s="8">
        <v>30</v>
      </c>
      <c r="F32" s="9">
        <v>86</v>
      </c>
      <c r="G32" s="21">
        <f t="shared" si="1"/>
        <v>34.883720930232556</v>
      </c>
    </row>
    <row r="33" spans="1:7" ht="12.75" customHeight="1" x14ac:dyDescent="0.2">
      <c r="A33" s="7" t="s">
        <v>25</v>
      </c>
      <c r="B33" s="10" t="s">
        <v>14</v>
      </c>
      <c r="C33" s="20" t="s">
        <v>36</v>
      </c>
      <c r="D33" s="20" t="s">
        <v>37</v>
      </c>
      <c r="E33" s="12">
        <v>128</v>
      </c>
      <c r="F33" s="13">
        <v>391</v>
      </c>
      <c r="G33" s="22">
        <f t="shared" si="1"/>
        <v>32.736572890025577</v>
      </c>
    </row>
    <row r="34" spans="1:7" ht="12.75" customHeight="1" x14ac:dyDescent="0.2">
      <c r="A34" s="7" t="s">
        <v>38</v>
      </c>
      <c r="B34" s="7" t="s">
        <v>39</v>
      </c>
      <c r="C34" s="19" t="s">
        <v>12</v>
      </c>
      <c r="D34" s="19" t="s">
        <v>11</v>
      </c>
      <c r="E34" s="8">
        <v>1</v>
      </c>
      <c r="F34" s="9">
        <v>0</v>
      </c>
      <c r="G34" s="21" t="e">
        <f t="shared" si="1"/>
        <v>#DIV/0!</v>
      </c>
    </row>
    <row r="35" spans="1:7" ht="12.75" customHeight="1" x14ac:dyDescent="0.2">
      <c r="A35" s="7" t="s">
        <v>38</v>
      </c>
      <c r="B35" s="10" t="s">
        <v>14</v>
      </c>
      <c r="C35" s="20" t="s">
        <v>12</v>
      </c>
      <c r="D35" s="20" t="s">
        <v>11</v>
      </c>
      <c r="E35" s="12">
        <v>1</v>
      </c>
      <c r="F35" s="13">
        <v>0</v>
      </c>
      <c r="G35" s="22" t="e">
        <f t="shared" si="1"/>
        <v>#DIV/0!</v>
      </c>
    </row>
    <row r="36" spans="1:7" ht="12.75" customHeight="1" x14ac:dyDescent="0.2">
      <c r="A36" s="7" t="s">
        <v>40</v>
      </c>
      <c r="B36" s="7" t="s">
        <v>41</v>
      </c>
      <c r="C36" s="19" t="s">
        <v>12</v>
      </c>
      <c r="D36" s="19" t="s">
        <v>11</v>
      </c>
      <c r="E36" s="8">
        <v>1</v>
      </c>
      <c r="F36" s="9">
        <v>1</v>
      </c>
      <c r="G36" s="21">
        <f t="shared" si="1"/>
        <v>100</v>
      </c>
    </row>
    <row r="37" spans="1:7" ht="12.75" customHeight="1" x14ac:dyDescent="0.2">
      <c r="A37" s="7" t="s">
        <v>40</v>
      </c>
      <c r="B37" s="10" t="s">
        <v>14</v>
      </c>
      <c r="C37" s="20" t="s">
        <v>12</v>
      </c>
      <c r="D37" s="20" t="s">
        <v>11</v>
      </c>
      <c r="E37" s="12">
        <v>1</v>
      </c>
      <c r="F37" s="13">
        <v>3</v>
      </c>
      <c r="G37" s="22">
        <f t="shared" si="1"/>
        <v>33.333333333333329</v>
      </c>
    </row>
    <row r="38" spans="1:7" ht="12.75" customHeight="1" x14ac:dyDescent="0.2">
      <c r="A38" s="7" t="s">
        <v>42</v>
      </c>
      <c r="B38" s="7" t="s">
        <v>43</v>
      </c>
      <c r="C38" s="19" t="s">
        <v>11</v>
      </c>
      <c r="D38" s="19" t="s">
        <v>12</v>
      </c>
      <c r="E38" s="8">
        <v>1</v>
      </c>
      <c r="F38" s="9">
        <v>1</v>
      </c>
      <c r="G38" s="21">
        <f t="shared" si="1"/>
        <v>100</v>
      </c>
    </row>
    <row r="39" spans="1:7" ht="12.75" customHeight="1" x14ac:dyDescent="0.2">
      <c r="A39" s="7" t="s">
        <v>42</v>
      </c>
      <c r="B39" s="7" t="s">
        <v>44</v>
      </c>
      <c r="C39" s="19" t="s">
        <v>11</v>
      </c>
      <c r="D39" s="19" t="s">
        <v>12</v>
      </c>
      <c r="E39" s="8">
        <v>1</v>
      </c>
      <c r="F39" s="9">
        <v>0</v>
      </c>
      <c r="G39" s="21" t="e">
        <f t="shared" si="1"/>
        <v>#DIV/0!</v>
      </c>
    </row>
    <row r="40" spans="1:7" ht="12.75" customHeight="1" x14ac:dyDescent="0.2">
      <c r="A40" s="7" t="s">
        <v>42</v>
      </c>
      <c r="B40" s="10" t="s">
        <v>14</v>
      </c>
      <c r="C40" s="20" t="s">
        <v>21</v>
      </c>
      <c r="D40" s="20" t="s">
        <v>12</v>
      </c>
      <c r="E40" s="12">
        <v>2</v>
      </c>
      <c r="F40" s="13">
        <v>1</v>
      </c>
      <c r="G40" s="22">
        <f t="shared" si="1"/>
        <v>200</v>
      </c>
    </row>
    <row r="41" spans="1:7" ht="12.75" customHeight="1" x14ac:dyDescent="0.2">
      <c r="A41" s="7" t="s">
        <v>45</v>
      </c>
      <c r="B41" s="7" t="s">
        <v>46</v>
      </c>
      <c r="C41" s="19" t="s">
        <v>22</v>
      </c>
      <c r="D41" s="19" t="s">
        <v>11</v>
      </c>
      <c r="E41" s="8">
        <v>4</v>
      </c>
      <c r="F41" s="9">
        <v>4</v>
      </c>
      <c r="G41" s="21">
        <f t="shared" si="1"/>
        <v>100</v>
      </c>
    </row>
    <row r="42" spans="1:7" ht="12.75" customHeight="1" x14ac:dyDescent="0.2">
      <c r="A42" s="7" t="s">
        <v>45</v>
      </c>
      <c r="B42" s="7" t="s">
        <v>47</v>
      </c>
      <c r="C42" s="19" t="s">
        <v>21</v>
      </c>
      <c r="D42" s="19" t="s">
        <v>12</v>
      </c>
      <c r="E42" s="8">
        <v>2</v>
      </c>
      <c r="F42" s="9">
        <v>2</v>
      </c>
      <c r="G42" s="21">
        <f t="shared" si="1"/>
        <v>100</v>
      </c>
    </row>
    <row r="43" spans="1:7" ht="12.75" customHeight="1" x14ac:dyDescent="0.2">
      <c r="A43" s="7" t="s">
        <v>45</v>
      </c>
      <c r="B43" s="7" t="s">
        <v>48</v>
      </c>
      <c r="C43" s="19" t="s">
        <v>21</v>
      </c>
      <c r="D43" s="19" t="s">
        <v>11</v>
      </c>
      <c r="E43" s="8">
        <v>3</v>
      </c>
      <c r="F43" s="9">
        <v>3</v>
      </c>
      <c r="G43" s="21">
        <f t="shared" si="1"/>
        <v>100</v>
      </c>
    </row>
    <row r="44" spans="1:7" ht="12.75" customHeight="1" x14ac:dyDescent="0.2">
      <c r="A44" s="7" t="s">
        <v>45</v>
      </c>
      <c r="B44" s="10" t="s">
        <v>14</v>
      </c>
      <c r="C44" s="20" t="s">
        <v>32</v>
      </c>
      <c r="D44" s="20" t="s">
        <v>21</v>
      </c>
      <c r="E44" s="12">
        <v>9</v>
      </c>
      <c r="F44" s="13">
        <v>13</v>
      </c>
      <c r="G44" s="22">
        <f t="shared" si="1"/>
        <v>69.230769230769226</v>
      </c>
    </row>
    <row r="45" spans="1:7" ht="12.75" customHeight="1" x14ac:dyDescent="0.2">
      <c r="A45" s="7" t="s">
        <v>49</v>
      </c>
      <c r="B45" s="7" t="s">
        <v>50</v>
      </c>
      <c r="C45" s="19" t="s">
        <v>12</v>
      </c>
      <c r="D45" s="19" t="s">
        <v>11</v>
      </c>
      <c r="E45" s="8">
        <v>1</v>
      </c>
      <c r="F45" s="9">
        <v>1</v>
      </c>
      <c r="G45" s="21">
        <f t="shared" si="1"/>
        <v>100</v>
      </c>
    </row>
    <row r="46" spans="1:7" ht="12.75" customHeight="1" x14ac:dyDescent="0.2">
      <c r="A46" s="7" t="s">
        <v>49</v>
      </c>
      <c r="B46" s="10" t="s">
        <v>14</v>
      </c>
      <c r="C46" s="20" t="s">
        <v>12</v>
      </c>
      <c r="D46" s="20" t="s">
        <v>11</v>
      </c>
      <c r="E46" s="12">
        <v>1</v>
      </c>
      <c r="F46" s="13">
        <v>2</v>
      </c>
      <c r="G46" s="22">
        <f t="shared" si="1"/>
        <v>50</v>
      </c>
    </row>
    <row r="47" spans="1:7" ht="12.75" customHeight="1" x14ac:dyDescent="0.2">
      <c r="A47" s="7" t="s">
        <v>51</v>
      </c>
      <c r="B47" s="7" t="s">
        <v>52</v>
      </c>
      <c r="C47" s="19" t="s">
        <v>53</v>
      </c>
      <c r="D47" s="19" t="s">
        <v>54</v>
      </c>
      <c r="E47" s="8">
        <v>9</v>
      </c>
      <c r="F47" s="9">
        <v>36</v>
      </c>
      <c r="G47" s="21">
        <f t="shared" si="1"/>
        <v>25</v>
      </c>
    </row>
    <row r="48" spans="1:7" ht="12.75" customHeight="1" x14ac:dyDescent="0.2">
      <c r="A48" s="7" t="s">
        <v>51</v>
      </c>
      <c r="B48" s="10" t="s">
        <v>14</v>
      </c>
      <c r="C48" s="20" t="s">
        <v>53</v>
      </c>
      <c r="D48" s="20" t="s">
        <v>54</v>
      </c>
      <c r="E48" s="12">
        <v>9</v>
      </c>
      <c r="F48" s="13">
        <v>39</v>
      </c>
      <c r="G48" s="22">
        <f t="shared" si="1"/>
        <v>23.076923076923077</v>
      </c>
    </row>
    <row r="49" spans="1:7" ht="12.75" customHeight="1" x14ac:dyDescent="0.2">
      <c r="A49" s="7" t="s">
        <v>55</v>
      </c>
      <c r="B49" s="7" t="s">
        <v>56</v>
      </c>
      <c r="C49" s="19" t="s">
        <v>11</v>
      </c>
      <c r="D49" s="19" t="s">
        <v>12</v>
      </c>
      <c r="E49" s="8">
        <v>1</v>
      </c>
      <c r="F49" s="9">
        <v>4</v>
      </c>
      <c r="G49" s="21">
        <f t="shared" si="1"/>
        <v>25</v>
      </c>
    </row>
    <row r="50" spans="1:7" ht="12.75" customHeight="1" x14ac:dyDescent="0.2">
      <c r="A50" s="7" t="s">
        <v>55</v>
      </c>
      <c r="B50" s="10" t="s">
        <v>14</v>
      </c>
      <c r="C50" s="20" t="s">
        <v>11</v>
      </c>
      <c r="D50" s="20" t="s">
        <v>12</v>
      </c>
      <c r="E50" s="12">
        <v>1</v>
      </c>
      <c r="F50" s="13">
        <v>5</v>
      </c>
      <c r="G50" s="22">
        <f t="shared" si="1"/>
        <v>20</v>
      </c>
    </row>
    <row r="51" spans="1:7" ht="12.75" customHeight="1" x14ac:dyDescent="0.2">
      <c r="A51" s="7" t="s">
        <v>57</v>
      </c>
      <c r="B51" s="7" t="s">
        <v>58</v>
      </c>
      <c r="C51" s="19" t="s">
        <v>12</v>
      </c>
      <c r="D51" s="19" t="s">
        <v>11</v>
      </c>
      <c r="E51" s="8">
        <v>1</v>
      </c>
      <c r="F51" s="9">
        <v>3</v>
      </c>
      <c r="G51" s="21">
        <f t="shared" si="1"/>
        <v>33.333333333333329</v>
      </c>
    </row>
    <row r="52" spans="1:7" ht="12.75" customHeight="1" x14ac:dyDescent="0.2">
      <c r="A52" s="7" t="s">
        <v>57</v>
      </c>
      <c r="B52" s="7" t="s">
        <v>59</v>
      </c>
      <c r="C52" s="19" t="s">
        <v>60</v>
      </c>
      <c r="D52" s="19" t="s">
        <v>35</v>
      </c>
      <c r="E52" s="8">
        <v>48</v>
      </c>
      <c r="F52" s="9">
        <v>144</v>
      </c>
      <c r="G52" s="21">
        <f t="shared" si="1"/>
        <v>33.333333333333329</v>
      </c>
    </row>
    <row r="53" spans="1:7" ht="12.75" customHeight="1" x14ac:dyDescent="0.2">
      <c r="A53" s="7" t="s">
        <v>57</v>
      </c>
      <c r="B53" s="10" t="s">
        <v>14</v>
      </c>
      <c r="C53" s="20" t="s">
        <v>60</v>
      </c>
      <c r="D53" s="20" t="s">
        <v>61</v>
      </c>
      <c r="E53" s="12">
        <v>49</v>
      </c>
      <c r="F53" s="13">
        <v>147</v>
      </c>
      <c r="G53" s="22">
        <f t="shared" si="1"/>
        <v>33.333333333333329</v>
      </c>
    </row>
    <row r="54" spans="1:7" ht="12.75" customHeight="1" x14ac:dyDescent="0.2">
      <c r="A54" s="7" t="s">
        <v>62</v>
      </c>
      <c r="B54" s="7" t="s">
        <v>63</v>
      </c>
      <c r="C54" s="19" t="s">
        <v>11</v>
      </c>
      <c r="D54" s="19" t="s">
        <v>11</v>
      </c>
      <c r="E54" s="8">
        <v>2</v>
      </c>
      <c r="F54" s="9">
        <v>4</v>
      </c>
      <c r="G54" s="21">
        <f t="shared" si="1"/>
        <v>50</v>
      </c>
    </row>
    <row r="55" spans="1:7" ht="12.75" customHeight="1" x14ac:dyDescent="0.2">
      <c r="A55" s="7" t="s">
        <v>62</v>
      </c>
      <c r="B55" s="7" t="s">
        <v>64</v>
      </c>
      <c r="C55" s="19" t="s">
        <v>21</v>
      </c>
      <c r="D55" s="19" t="s">
        <v>21</v>
      </c>
      <c r="E55" s="8">
        <v>4</v>
      </c>
      <c r="F55" s="9">
        <v>9</v>
      </c>
      <c r="G55" s="21">
        <f t="shared" si="1"/>
        <v>44.444444444444443</v>
      </c>
    </row>
    <row r="56" spans="1:7" ht="12.75" customHeight="1" x14ac:dyDescent="0.2">
      <c r="A56" s="7" t="s">
        <v>62</v>
      </c>
      <c r="B56" s="10" t="s">
        <v>14</v>
      </c>
      <c r="C56" s="20" t="s">
        <v>22</v>
      </c>
      <c r="D56" s="20" t="s">
        <v>22</v>
      </c>
      <c r="E56" s="12">
        <v>6</v>
      </c>
      <c r="F56" s="13">
        <v>13</v>
      </c>
      <c r="G56" s="22">
        <f t="shared" si="1"/>
        <v>46.153846153846153</v>
      </c>
    </row>
    <row r="57" spans="1:7" ht="12.75" customHeight="1" x14ac:dyDescent="0.2">
      <c r="A57" s="7" t="s">
        <v>65</v>
      </c>
      <c r="B57" s="7" t="s">
        <v>66</v>
      </c>
      <c r="C57" s="19" t="s">
        <v>12</v>
      </c>
      <c r="D57" s="19" t="s">
        <v>11</v>
      </c>
      <c r="E57" s="8">
        <v>1</v>
      </c>
      <c r="F57" s="9">
        <v>0</v>
      </c>
      <c r="G57" s="21" t="e">
        <f t="shared" si="1"/>
        <v>#DIV/0!</v>
      </c>
    </row>
    <row r="58" spans="1:7" ht="12.75" customHeight="1" x14ac:dyDescent="0.2">
      <c r="A58" s="7" t="s">
        <v>65</v>
      </c>
      <c r="B58" s="10" t="s">
        <v>14</v>
      </c>
      <c r="C58" s="20" t="s">
        <v>12</v>
      </c>
      <c r="D58" s="20" t="s">
        <v>11</v>
      </c>
      <c r="E58" s="12">
        <v>1</v>
      </c>
      <c r="F58" s="13">
        <v>0</v>
      </c>
      <c r="G58" s="22" t="e">
        <f t="shared" si="1"/>
        <v>#DIV/0!</v>
      </c>
    </row>
    <row r="59" spans="1:7" ht="12.75" customHeight="1" x14ac:dyDescent="0.2">
      <c r="A59" s="7" t="s">
        <v>67</v>
      </c>
      <c r="B59" s="7" t="s">
        <v>68</v>
      </c>
      <c r="C59" s="19" t="s">
        <v>22</v>
      </c>
      <c r="D59" s="19" t="s">
        <v>11</v>
      </c>
      <c r="E59" s="8">
        <v>4</v>
      </c>
      <c r="F59" s="9">
        <v>9</v>
      </c>
      <c r="G59" s="21">
        <f t="shared" si="1"/>
        <v>44.444444444444443</v>
      </c>
    </row>
    <row r="60" spans="1:7" ht="12.75" customHeight="1" x14ac:dyDescent="0.2">
      <c r="A60" s="7" t="s">
        <v>67</v>
      </c>
      <c r="B60" s="7" t="s">
        <v>69</v>
      </c>
      <c r="C60" s="19" t="s">
        <v>11</v>
      </c>
      <c r="D60" s="19" t="s">
        <v>12</v>
      </c>
      <c r="E60" s="8">
        <v>1</v>
      </c>
      <c r="F60" s="9">
        <v>3</v>
      </c>
      <c r="G60" s="21">
        <f t="shared" si="1"/>
        <v>33.333333333333329</v>
      </c>
    </row>
    <row r="61" spans="1:7" ht="12.75" customHeight="1" x14ac:dyDescent="0.2">
      <c r="A61" s="7" t="s">
        <v>67</v>
      </c>
      <c r="B61" s="10" t="s">
        <v>14</v>
      </c>
      <c r="C61" s="20" t="s">
        <v>54</v>
      </c>
      <c r="D61" s="20" t="s">
        <v>11</v>
      </c>
      <c r="E61" s="12">
        <v>5</v>
      </c>
      <c r="F61" s="13">
        <v>13</v>
      </c>
      <c r="G61" s="22">
        <f t="shared" si="1"/>
        <v>38.461538461538467</v>
      </c>
    </row>
    <row r="62" spans="1:7" ht="12.75" customHeight="1" x14ac:dyDescent="0.2">
      <c r="A62" s="7"/>
      <c r="B62" s="10"/>
      <c r="C62" s="20"/>
      <c r="D62" s="20"/>
      <c r="E62" s="12"/>
      <c r="F62" s="13"/>
      <c r="G62" s="21"/>
    </row>
    <row r="63" spans="1:7" ht="12.75" customHeight="1" x14ac:dyDescent="0.2">
      <c r="A63" s="7"/>
      <c r="B63" s="10"/>
      <c r="C63" s="20"/>
      <c r="D63" s="20"/>
      <c r="E63" s="12"/>
      <c r="F63" s="13"/>
      <c r="G63" s="21"/>
    </row>
    <row r="64" spans="1:7" ht="12.75" customHeight="1" x14ac:dyDescent="0.2">
      <c r="A64" s="7"/>
      <c r="B64" s="10"/>
      <c r="C64" s="20"/>
      <c r="D64" s="20"/>
      <c r="E64" s="12"/>
      <c r="F64" s="13"/>
      <c r="G64" s="21"/>
    </row>
    <row r="65" spans="1:7" ht="12.75" customHeight="1" x14ac:dyDescent="0.2">
      <c r="A65" s="7"/>
      <c r="B65" s="10"/>
      <c r="C65" s="20"/>
      <c r="D65" s="20"/>
      <c r="E65" s="12"/>
      <c r="F65" s="13"/>
      <c r="G65" s="21"/>
    </row>
    <row r="66" spans="1:7" ht="12.75" customHeight="1" x14ac:dyDescent="0.2">
      <c r="A66" s="7"/>
      <c r="B66" s="10"/>
      <c r="C66" s="20"/>
      <c r="D66" s="20"/>
      <c r="E66" s="12"/>
      <c r="F66" s="13"/>
      <c r="G66" s="21"/>
    </row>
    <row r="67" spans="1:7" ht="12.75" customHeight="1" x14ac:dyDescent="0.2">
      <c r="A67" s="7"/>
      <c r="B67" s="10"/>
      <c r="C67" s="20"/>
      <c r="D67" s="20"/>
      <c r="E67" s="12"/>
      <c r="F67" s="13"/>
      <c r="G67" s="21"/>
    </row>
    <row r="68" spans="1:7" ht="12.75" customHeight="1" x14ac:dyDescent="0.2">
      <c r="A68" s="7"/>
      <c r="B68" s="10"/>
      <c r="C68" s="20"/>
      <c r="D68" s="20"/>
      <c r="E68" s="12"/>
      <c r="F68" s="13"/>
      <c r="G68" s="21"/>
    </row>
    <row r="69" spans="1:7" ht="12.75" customHeight="1" x14ac:dyDescent="0.2">
      <c r="A69" s="7"/>
      <c r="B69" s="10"/>
      <c r="C69" s="20"/>
      <c r="D69" s="20"/>
      <c r="E69" s="12"/>
      <c r="F69" s="13"/>
      <c r="G69" s="21"/>
    </row>
    <row r="70" spans="1:7" ht="12.75" customHeight="1" x14ac:dyDescent="0.2">
      <c r="A70" s="7"/>
      <c r="B70" s="10"/>
      <c r="C70" s="20"/>
      <c r="D70" s="20"/>
      <c r="E70" s="12"/>
      <c r="F70" s="13"/>
      <c r="G70" s="21"/>
    </row>
    <row r="71" spans="1:7" ht="12.75" customHeight="1" x14ac:dyDescent="0.2">
      <c r="A71" s="7"/>
      <c r="B71" s="10"/>
      <c r="C71" s="20"/>
      <c r="D71" s="20"/>
      <c r="E71" s="12"/>
      <c r="F71" s="13"/>
      <c r="G71" s="21"/>
    </row>
    <row r="72" spans="1:7" ht="12.75" customHeight="1" x14ac:dyDescent="0.2">
      <c r="A72" s="7"/>
      <c r="B72" s="10"/>
      <c r="C72" s="20"/>
      <c r="D72" s="20"/>
      <c r="E72" s="12"/>
      <c r="F72" s="13"/>
      <c r="G72" s="21"/>
    </row>
    <row r="73" spans="1:7" ht="21" customHeight="1" x14ac:dyDescent="0.2">
      <c r="A73" s="7" t="s">
        <v>70</v>
      </c>
      <c r="B73" s="7" t="s">
        <v>71</v>
      </c>
      <c r="C73" s="19" t="s">
        <v>72</v>
      </c>
      <c r="D73" s="19" t="s">
        <v>73</v>
      </c>
      <c r="E73" s="8">
        <v>60</v>
      </c>
      <c r="F73" s="9">
        <v>72</v>
      </c>
      <c r="G73" s="21">
        <f t="shared" si="1"/>
        <v>83.333333333333343</v>
      </c>
    </row>
    <row r="74" spans="1:7" ht="12.75" customHeight="1" x14ac:dyDescent="0.2">
      <c r="A74" s="7" t="s">
        <v>70</v>
      </c>
      <c r="B74" s="7" t="s">
        <v>74</v>
      </c>
      <c r="C74" s="19" t="s">
        <v>75</v>
      </c>
      <c r="D74" s="19" t="s">
        <v>76</v>
      </c>
      <c r="E74" s="8">
        <v>99</v>
      </c>
      <c r="F74" s="9">
        <v>157</v>
      </c>
      <c r="G74" s="21">
        <f t="shared" si="1"/>
        <v>63.057324840764331</v>
      </c>
    </row>
    <row r="75" spans="1:7" ht="12.75" customHeight="1" x14ac:dyDescent="0.2">
      <c r="A75" s="7" t="s">
        <v>70</v>
      </c>
      <c r="B75" s="7" t="s">
        <v>77</v>
      </c>
      <c r="C75" s="19" t="s">
        <v>78</v>
      </c>
      <c r="D75" s="19" t="s">
        <v>61</v>
      </c>
      <c r="E75" s="8">
        <v>38</v>
      </c>
      <c r="F75" s="9">
        <v>118</v>
      </c>
      <c r="G75" s="21">
        <f t="shared" si="1"/>
        <v>32.20338983050847</v>
      </c>
    </row>
    <row r="76" spans="1:7" ht="12.75" customHeight="1" x14ac:dyDescent="0.2">
      <c r="A76" s="7" t="s">
        <v>70</v>
      </c>
      <c r="B76" s="7" t="s">
        <v>79</v>
      </c>
      <c r="C76" s="19" t="s">
        <v>61</v>
      </c>
      <c r="D76" s="19" t="s">
        <v>80</v>
      </c>
      <c r="E76" s="8">
        <v>26</v>
      </c>
      <c r="F76" s="9">
        <v>102</v>
      </c>
      <c r="G76" s="21">
        <f t="shared" si="1"/>
        <v>25.490196078431371</v>
      </c>
    </row>
    <row r="77" spans="1:7" ht="12.75" customHeight="1" x14ac:dyDescent="0.2">
      <c r="A77" s="7" t="s">
        <v>70</v>
      </c>
      <c r="B77" s="7" t="s">
        <v>81</v>
      </c>
      <c r="C77" s="19" t="s">
        <v>82</v>
      </c>
      <c r="D77" s="19" t="s">
        <v>83</v>
      </c>
      <c r="E77" s="8">
        <v>263</v>
      </c>
      <c r="F77" s="9">
        <v>346</v>
      </c>
      <c r="G77" s="21">
        <f t="shared" si="1"/>
        <v>76.011560693641627</v>
      </c>
    </row>
    <row r="78" spans="1:7" ht="12.75" customHeight="1" x14ac:dyDescent="0.2">
      <c r="A78" s="7" t="s">
        <v>70</v>
      </c>
      <c r="B78" s="7" t="s">
        <v>84</v>
      </c>
      <c r="C78" s="19" t="s">
        <v>85</v>
      </c>
      <c r="D78" s="19" t="s">
        <v>54</v>
      </c>
      <c r="E78" s="8">
        <v>15</v>
      </c>
      <c r="F78" s="9">
        <v>34</v>
      </c>
      <c r="G78" s="21">
        <f t="shared" si="1"/>
        <v>44.117647058823529</v>
      </c>
    </row>
    <row r="79" spans="1:7" ht="12.75" customHeight="1" x14ac:dyDescent="0.2">
      <c r="A79" s="7" t="s">
        <v>70</v>
      </c>
      <c r="B79" s="7" t="s">
        <v>86</v>
      </c>
      <c r="C79" s="19" t="s">
        <v>85</v>
      </c>
      <c r="D79" s="19" t="s">
        <v>32</v>
      </c>
      <c r="E79" s="8">
        <v>18</v>
      </c>
      <c r="F79" s="9">
        <v>111</v>
      </c>
      <c r="G79" s="21">
        <f t="shared" si="1"/>
        <v>16.216216216216218</v>
      </c>
    </row>
    <row r="80" spans="1:7" ht="12.75" customHeight="1" x14ac:dyDescent="0.2">
      <c r="A80" s="7" t="s">
        <v>70</v>
      </c>
      <c r="B80" s="7" t="s">
        <v>87</v>
      </c>
      <c r="C80" s="19" t="s">
        <v>34</v>
      </c>
      <c r="D80" s="19" t="s">
        <v>88</v>
      </c>
      <c r="E80" s="8">
        <v>35</v>
      </c>
      <c r="F80" s="9">
        <v>128</v>
      </c>
      <c r="G80" s="21">
        <f t="shared" si="1"/>
        <v>27.34375</v>
      </c>
    </row>
    <row r="81" spans="1:7" ht="12.75" customHeight="1" x14ac:dyDescent="0.2">
      <c r="A81" s="7" t="s">
        <v>70</v>
      </c>
      <c r="B81" s="7" t="s">
        <v>89</v>
      </c>
      <c r="C81" s="19" t="s">
        <v>90</v>
      </c>
      <c r="D81" s="19" t="s">
        <v>54</v>
      </c>
      <c r="E81" s="8">
        <v>14</v>
      </c>
      <c r="F81" s="9">
        <v>39</v>
      </c>
      <c r="G81" s="21">
        <f t="shared" si="1"/>
        <v>35.897435897435898</v>
      </c>
    </row>
    <row r="82" spans="1:7" ht="12.75" customHeight="1" x14ac:dyDescent="0.2">
      <c r="A82" s="7" t="s">
        <v>70</v>
      </c>
      <c r="B82" s="7" t="s">
        <v>91</v>
      </c>
      <c r="C82" s="19" t="s">
        <v>73</v>
      </c>
      <c r="D82" s="19" t="s">
        <v>92</v>
      </c>
      <c r="E82" s="8">
        <v>35</v>
      </c>
      <c r="F82" s="9">
        <v>77</v>
      </c>
      <c r="G82" s="21">
        <f t="shared" si="1"/>
        <v>45.454545454545453</v>
      </c>
    </row>
    <row r="83" spans="1:7" ht="12.75" customHeight="1" x14ac:dyDescent="0.2">
      <c r="A83" s="7" t="s">
        <v>70</v>
      </c>
      <c r="B83" s="7" t="s">
        <v>93</v>
      </c>
      <c r="C83" s="19" t="s">
        <v>54</v>
      </c>
      <c r="D83" s="19" t="s">
        <v>21</v>
      </c>
      <c r="E83" s="8">
        <v>6</v>
      </c>
      <c r="F83" s="9">
        <v>18</v>
      </c>
      <c r="G83" s="21">
        <f t="shared" si="1"/>
        <v>33.333333333333329</v>
      </c>
    </row>
    <row r="84" spans="1:7" ht="12.75" customHeight="1" x14ac:dyDescent="0.2">
      <c r="A84" s="7" t="s">
        <v>70</v>
      </c>
      <c r="B84" s="10" t="s">
        <v>14</v>
      </c>
      <c r="C84" s="20" t="s">
        <v>94</v>
      </c>
      <c r="D84" s="20" t="s">
        <v>95</v>
      </c>
      <c r="E84" s="12">
        <v>607</v>
      </c>
      <c r="F84" s="13">
        <v>1208</v>
      </c>
      <c r="G84" s="22">
        <f t="shared" si="1"/>
        <v>50.248344370860934</v>
      </c>
    </row>
    <row r="85" spans="1:7" ht="12.75" customHeight="1" x14ac:dyDescent="0.2">
      <c r="A85" s="7" t="s">
        <v>96</v>
      </c>
      <c r="B85" s="7" t="s">
        <v>97</v>
      </c>
      <c r="C85" s="19" t="s">
        <v>11</v>
      </c>
      <c r="D85" s="19" t="s">
        <v>21</v>
      </c>
      <c r="E85" s="8">
        <v>3</v>
      </c>
      <c r="F85" s="9">
        <v>3</v>
      </c>
      <c r="G85" s="21">
        <f t="shared" si="1"/>
        <v>100</v>
      </c>
    </row>
    <row r="86" spans="1:7" ht="12.75" customHeight="1" x14ac:dyDescent="0.2">
      <c r="A86" s="7" t="s">
        <v>96</v>
      </c>
      <c r="B86" s="7" t="s">
        <v>98</v>
      </c>
      <c r="C86" s="19" t="s">
        <v>12</v>
      </c>
      <c r="D86" s="19" t="s">
        <v>11</v>
      </c>
      <c r="E86" s="8">
        <v>1</v>
      </c>
      <c r="F86" s="9">
        <v>4</v>
      </c>
      <c r="G86" s="21">
        <f t="shared" si="1"/>
        <v>25</v>
      </c>
    </row>
    <row r="87" spans="1:7" ht="12.75" customHeight="1" x14ac:dyDescent="0.2">
      <c r="A87" s="7" t="s">
        <v>96</v>
      </c>
      <c r="B87" s="7" t="s">
        <v>99</v>
      </c>
      <c r="C87" s="19" t="s">
        <v>12</v>
      </c>
      <c r="D87" s="19" t="s">
        <v>11</v>
      </c>
      <c r="E87" s="8">
        <v>1</v>
      </c>
      <c r="F87" s="9">
        <v>3</v>
      </c>
      <c r="G87" s="21">
        <f t="shared" si="1"/>
        <v>33.333333333333329</v>
      </c>
    </row>
    <row r="88" spans="1:7" ht="12.75" customHeight="1" x14ac:dyDescent="0.2">
      <c r="A88" s="7" t="s">
        <v>96</v>
      </c>
      <c r="B88" s="10" t="s">
        <v>14</v>
      </c>
      <c r="C88" s="20" t="s">
        <v>11</v>
      </c>
      <c r="D88" s="20" t="s">
        <v>54</v>
      </c>
      <c r="E88" s="12">
        <v>5</v>
      </c>
      <c r="F88" s="13">
        <v>21</v>
      </c>
      <c r="G88" s="22">
        <f t="shared" si="1"/>
        <v>23.809523809523807</v>
      </c>
    </row>
    <row r="89" spans="1:7" ht="21" customHeight="1" x14ac:dyDescent="0.2">
      <c r="A89" s="7" t="s">
        <v>100</v>
      </c>
      <c r="B89" s="7" t="s">
        <v>101</v>
      </c>
      <c r="C89" s="19" t="s">
        <v>102</v>
      </c>
      <c r="D89" s="19" t="s">
        <v>103</v>
      </c>
      <c r="E89" s="8">
        <v>223</v>
      </c>
      <c r="F89" s="9">
        <v>384</v>
      </c>
      <c r="G89" s="21">
        <f t="shared" si="1"/>
        <v>58.072916666666664</v>
      </c>
    </row>
    <row r="90" spans="1:7" ht="12.75" customHeight="1" x14ac:dyDescent="0.2">
      <c r="A90" s="7" t="s">
        <v>100</v>
      </c>
      <c r="B90" s="7" t="s">
        <v>104</v>
      </c>
      <c r="C90" s="19" t="s">
        <v>105</v>
      </c>
      <c r="D90" s="19" t="s">
        <v>106</v>
      </c>
      <c r="E90" s="8">
        <v>14</v>
      </c>
      <c r="F90" s="9">
        <v>62</v>
      </c>
      <c r="G90" s="21">
        <f t="shared" si="1"/>
        <v>22.58064516129032</v>
      </c>
    </row>
    <row r="91" spans="1:7" ht="12.75" customHeight="1" x14ac:dyDescent="0.2">
      <c r="A91" s="7" t="s">
        <v>100</v>
      </c>
      <c r="B91" s="7" t="s">
        <v>107</v>
      </c>
      <c r="C91" s="19" t="s">
        <v>54</v>
      </c>
      <c r="D91" s="19" t="s">
        <v>11</v>
      </c>
      <c r="E91" s="8">
        <v>5</v>
      </c>
      <c r="F91" s="9">
        <v>24</v>
      </c>
      <c r="G91" s="21">
        <f t="shared" si="1"/>
        <v>20.833333333333336</v>
      </c>
    </row>
    <row r="92" spans="1:7" ht="12.75" customHeight="1" x14ac:dyDescent="0.2">
      <c r="A92" s="7" t="s">
        <v>100</v>
      </c>
      <c r="B92" s="10" t="s">
        <v>14</v>
      </c>
      <c r="C92" s="20" t="s">
        <v>108</v>
      </c>
      <c r="D92" s="20" t="s">
        <v>109</v>
      </c>
      <c r="E92" s="12">
        <v>242</v>
      </c>
      <c r="F92" s="13">
        <v>470</v>
      </c>
      <c r="G92" s="22">
        <f t="shared" si="1"/>
        <v>51.489361702127653</v>
      </c>
    </row>
    <row r="93" spans="1:7" ht="12.75" customHeight="1" x14ac:dyDescent="0.2">
      <c r="A93" s="7" t="s">
        <v>110</v>
      </c>
      <c r="B93" s="7" t="s">
        <v>111</v>
      </c>
      <c r="C93" s="19" t="s">
        <v>11</v>
      </c>
      <c r="D93" s="19" t="s">
        <v>12</v>
      </c>
      <c r="E93" s="8">
        <v>1</v>
      </c>
      <c r="F93" s="9">
        <v>8</v>
      </c>
      <c r="G93" s="21">
        <f t="shared" si="1"/>
        <v>12.5</v>
      </c>
    </row>
    <row r="94" spans="1:7" ht="12.75" customHeight="1" x14ac:dyDescent="0.2">
      <c r="A94" s="7" t="s">
        <v>110</v>
      </c>
      <c r="B94" s="7" t="s">
        <v>112</v>
      </c>
      <c r="C94" s="19" t="s">
        <v>11</v>
      </c>
      <c r="D94" s="19" t="s">
        <v>12</v>
      </c>
      <c r="E94" s="8">
        <v>1</v>
      </c>
      <c r="F94" s="9">
        <v>2</v>
      </c>
      <c r="G94" s="21">
        <f t="shared" ref="G94:G127" si="2">E94/F94*100</f>
        <v>50</v>
      </c>
    </row>
    <row r="95" spans="1:7" ht="12.75" customHeight="1" x14ac:dyDescent="0.2">
      <c r="A95" s="7" t="s">
        <v>110</v>
      </c>
      <c r="B95" s="10" t="s">
        <v>14</v>
      </c>
      <c r="C95" s="20" t="s">
        <v>21</v>
      </c>
      <c r="D95" s="20" t="s">
        <v>12</v>
      </c>
      <c r="E95" s="12">
        <v>2</v>
      </c>
      <c r="F95" s="13">
        <v>13</v>
      </c>
      <c r="G95" s="22">
        <f t="shared" si="2"/>
        <v>15.384615384615385</v>
      </c>
    </row>
    <row r="96" spans="1:7" ht="12.75" customHeight="1" x14ac:dyDescent="0.2">
      <c r="A96" s="7" t="s">
        <v>113</v>
      </c>
      <c r="B96" s="7" t="s">
        <v>114</v>
      </c>
      <c r="C96" s="19" t="s">
        <v>12</v>
      </c>
      <c r="D96" s="19" t="s">
        <v>11</v>
      </c>
      <c r="E96" s="8">
        <v>1</v>
      </c>
      <c r="F96" s="9">
        <v>0</v>
      </c>
      <c r="G96" s="21" t="e">
        <f t="shared" si="2"/>
        <v>#DIV/0!</v>
      </c>
    </row>
    <row r="97" spans="1:7" ht="12.75" customHeight="1" x14ac:dyDescent="0.2">
      <c r="A97" s="7" t="s">
        <v>113</v>
      </c>
      <c r="B97" s="7" t="s">
        <v>115</v>
      </c>
      <c r="C97" s="19" t="s">
        <v>11</v>
      </c>
      <c r="D97" s="19" t="s">
        <v>12</v>
      </c>
      <c r="E97" s="8">
        <v>1</v>
      </c>
      <c r="F97" s="9">
        <v>1</v>
      </c>
      <c r="G97" s="21">
        <f t="shared" si="2"/>
        <v>100</v>
      </c>
    </row>
    <row r="98" spans="1:7" ht="12.75" customHeight="1" x14ac:dyDescent="0.2">
      <c r="A98" s="7" t="s">
        <v>113</v>
      </c>
      <c r="B98" s="7" t="s">
        <v>116</v>
      </c>
      <c r="C98" s="19" t="s">
        <v>11</v>
      </c>
      <c r="D98" s="19" t="s">
        <v>12</v>
      </c>
      <c r="E98" s="8">
        <v>1</v>
      </c>
      <c r="F98" s="9">
        <v>2</v>
      </c>
      <c r="G98" s="21">
        <f t="shared" si="2"/>
        <v>50</v>
      </c>
    </row>
    <row r="99" spans="1:7" ht="12.75" customHeight="1" x14ac:dyDescent="0.2">
      <c r="A99" s="7" t="s">
        <v>113</v>
      </c>
      <c r="B99" s="10" t="s">
        <v>14</v>
      </c>
      <c r="C99" s="20" t="s">
        <v>21</v>
      </c>
      <c r="D99" s="20" t="s">
        <v>11</v>
      </c>
      <c r="E99" s="12">
        <v>3</v>
      </c>
      <c r="F99" s="13">
        <v>16</v>
      </c>
      <c r="G99" s="22">
        <f t="shared" si="2"/>
        <v>18.75</v>
      </c>
    </row>
    <row r="100" spans="1:7" ht="12.75" customHeight="1" x14ac:dyDescent="0.2">
      <c r="A100" s="7" t="s">
        <v>117</v>
      </c>
      <c r="B100" s="7" t="s">
        <v>118</v>
      </c>
      <c r="C100" s="19" t="s">
        <v>11</v>
      </c>
      <c r="D100" s="19" t="s">
        <v>12</v>
      </c>
      <c r="E100" s="8">
        <v>1</v>
      </c>
      <c r="F100" s="9">
        <v>5</v>
      </c>
      <c r="G100" s="21">
        <f t="shared" si="2"/>
        <v>20</v>
      </c>
    </row>
    <row r="101" spans="1:7" ht="12.75" customHeight="1" x14ac:dyDescent="0.2">
      <c r="A101" s="7" t="s">
        <v>117</v>
      </c>
      <c r="B101" s="10" t="s">
        <v>14</v>
      </c>
      <c r="C101" s="20" t="s">
        <v>11</v>
      </c>
      <c r="D101" s="20" t="s">
        <v>12</v>
      </c>
      <c r="E101" s="12">
        <v>1</v>
      </c>
      <c r="F101" s="13">
        <v>25</v>
      </c>
      <c r="G101" s="22">
        <f t="shared" si="2"/>
        <v>4</v>
      </c>
    </row>
    <row r="102" spans="1:7" ht="12.75" customHeight="1" x14ac:dyDescent="0.2">
      <c r="A102" s="7" t="s">
        <v>119</v>
      </c>
      <c r="B102" s="7" t="s">
        <v>120</v>
      </c>
      <c r="C102" s="19" t="s">
        <v>60</v>
      </c>
      <c r="D102" s="19" t="s">
        <v>28</v>
      </c>
      <c r="E102" s="8">
        <v>64</v>
      </c>
      <c r="F102" s="9">
        <v>141</v>
      </c>
      <c r="G102" s="21">
        <f t="shared" si="2"/>
        <v>45.390070921985817</v>
      </c>
    </row>
    <row r="103" spans="1:7" ht="12.75" customHeight="1" x14ac:dyDescent="0.2">
      <c r="A103" s="7" t="s">
        <v>119</v>
      </c>
      <c r="B103" s="7" t="s">
        <v>121</v>
      </c>
      <c r="C103" s="19" t="s">
        <v>22</v>
      </c>
      <c r="D103" s="19" t="s">
        <v>53</v>
      </c>
      <c r="E103" s="8">
        <v>8</v>
      </c>
      <c r="F103" s="9">
        <v>20</v>
      </c>
      <c r="G103" s="21">
        <f t="shared" si="2"/>
        <v>40</v>
      </c>
    </row>
    <row r="104" spans="1:7" ht="12.75" customHeight="1" x14ac:dyDescent="0.2">
      <c r="A104" s="7" t="s">
        <v>119</v>
      </c>
      <c r="B104" s="7" t="s">
        <v>122</v>
      </c>
      <c r="C104" s="19" t="s">
        <v>105</v>
      </c>
      <c r="D104" s="19" t="s">
        <v>123</v>
      </c>
      <c r="E104" s="8">
        <v>35</v>
      </c>
      <c r="F104" s="9">
        <v>50</v>
      </c>
      <c r="G104" s="21">
        <f t="shared" si="2"/>
        <v>70</v>
      </c>
    </row>
    <row r="105" spans="1:7" ht="12.75" customHeight="1" x14ac:dyDescent="0.2">
      <c r="A105" s="7" t="s">
        <v>119</v>
      </c>
      <c r="B105" s="10" t="s">
        <v>14</v>
      </c>
      <c r="C105" s="20" t="s">
        <v>124</v>
      </c>
      <c r="D105" s="20" t="s">
        <v>125</v>
      </c>
      <c r="E105" s="12">
        <v>107</v>
      </c>
      <c r="F105" s="13">
        <v>212</v>
      </c>
      <c r="G105" s="22">
        <f t="shared" si="2"/>
        <v>50.471698113207552</v>
      </c>
    </row>
    <row r="106" spans="1:7" ht="12.75" customHeight="1" x14ac:dyDescent="0.2">
      <c r="A106" s="7"/>
      <c r="B106" s="10"/>
      <c r="C106" s="20"/>
      <c r="D106" s="20"/>
      <c r="E106" s="12"/>
      <c r="F106" s="13"/>
      <c r="G106" s="22"/>
    </row>
    <row r="107" spans="1:7" ht="12.75" customHeight="1" x14ac:dyDescent="0.2">
      <c r="A107" s="7"/>
      <c r="B107" s="10"/>
      <c r="C107" s="20"/>
      <c r="D107" s="20"/>
      <c r="E107" s="12"/>
      <c r="F107" s="13"/>
      <c r="G107" s="22"/>
    </row>
    <row r="108" spans="1:7" ht="12.75" customHeight="1" x14ac:dyDescent="0.2">
      <c r="A108" s="7"/>
      <c r="B108" s="10"/>
      <c r="C108" s="20"/>
      <c r="D108" s="20"/>
      <c r="E108" s="12"/>
      <c r="F108" s="13"/>
      <c r="G108" s="22"/>
    </row>
    <row r="109" spans="1:7" ht="12.75" customHeight="1" x14ac:dyDescent="0.2">
      <c r="A109" s="7" t="s">
        <v>126</v>
      </c>
      <c r="B109" s="7" t="s">
        <v>127</v>
      </c>
      <c r="C109" s="19" t="s">
        <v>21</v>
      </c>
      <c r="D109" s="19" t="s">
        <v>12</v>
      </c>
      <c r="E109" s="8">
        <v>2</v>
      </c>
      <c r="F109" s="9">
        <v>2</v>
      </c>
      <c r="G109" s="21">
        <f t="shared" si="2"/>
        <v>100</v>
      </c>
    </row>
    <row r="110" spans="1:7" ht="12.75" customHeight="1" x14ac:dyDescent="0.2">
      <c r="A110" s="7" t="s">
        <v>126</v>
      </c>
      <c r="B110" s="7" t="s">
        <v>128</v>
      </c>
      <c r="C110" s="19" t="s">
        <v>12</v>
      </c>
      <c r="D110" s="19" t="s">
        <v>11</v>
      </c>
      <c r="E110" s="8">
        <v>1</v>
      </c>
      <c r="F110" s="9">
        <v>1</v>
      </c>
      <c r="G110" s="21">
        <f t="shared" si="2"/>
        <v>100</v>
      </c>
    </row>
    <row r="111" spans="1:7" ht="12.75" customHeight="1" x14ac:dyDescent="0.2">
      <c r="A111" s="7" t="s">
        <v>126</v>
      </c>
      <c r="B111" s="7" t="s">
        <v>129</v>
      </c>
      <c r="C111" s="19" t="s">
        <v>11</v>
      </c>
      <c r="D111" s="19" t="s">
        <v>12</v>
      </c>
      <c r="E111" s="8">
        <v>1</v>
      </c>
      <c r="F111" s="9">
        <v>1</v>
      </c>
      <c r="G111" s="21">
        <f t="shared" si="2"/>
        <v>100</v>
      </c>
    </row>
    <row r="112" spans="1:7" ht="12.75" customHeight="1" x14ac:dyDescent="0.2">
      <c r="A112" s="7" t="s">
        <v>126</v>
      </c>
      <c r="B112" s="7" t="s">
        <v>130</v>
      </c>
      <c r="C112" s="19" t="s">
        <v>11</v>
      </c>
      <c r="D112" s="19" t="s">
        <v>12</v>
      </c>
      <c r="E112" s="8">
        <v>1</v>
      </c>
      <c r="F112" s="9">
        <v>1</v>
      </c>
      <c r="G112" s="21">
        <f t="shared" si="2"/>
        <v>100</v>
      </c>
    </row>
    <row r="113" spans="1:7" ht="12.75" customHeight="1" x14ac:dyDescent="0.2">
      <c r="A113" s="7" t="s">
        <v>126</v>
      </c>
      <c r="B113" s="7" t="s">
        <v>131</v>
      </c>
      <c r="C113" s="19" t="s">
        <v>12</v>
      </c>
      <c r="D113" s="19" t="s">
        <v>11</v>
      </c>
      <c r="E113" s="8">
        <v>1</v>
      </c>
      <c r="F113" s="9">
        <v>1</v>
      </c>
      <c r="G113" s="21">
        <f t="shared" si="2"/>
        <v>100</v>
      </c>
    </row>
    <row r="114" spans="1:7" ht="12.75" customHeight="1" x14ac:dyDescent="0.2">
      <c r="A114" s="7" t="s">
        <v>126</v>
      </c>
      <c r="B114" s="10" t="s">
        <v>14</v>
      </c>
      <c r="C114" s="20" t="s">
        <v>54</v>
      </c>
      <c r="D114" s="20" t="s">
        <v>21</v>
      </c>
      <c r="E114" s="12">
        <v>6</v>
      </c>
      <c r="F114" s="13">
        <v>18</v>
      </c>
      <c r="G114" s="22">
        <f t="shared" si="2"/>
        <v>33.333333333333329</v>
      </c>
    </row>
    <row r="115" spans="1:7" ht="12.75" customHeight="1" x14ac:dyDescent="0.2">
      <c r="A115" s="7" t="s">
        <v>132</v>
      </c>
      <c r="B115" s="7" t="s">
        <v>133</v>
      </c>
      <c r="C115" s="19" t="s">
        <v>134</v>
      </c>
      <c r="D115" s="19" t="s">
        <v>135</v>
      </c>
      <c r="E115" s="8">
        <v>205</v>
      </c>
      <c r="F115" s="9">
        <v>265</v>
      </c>
      <c r="G115" s="21">
        <f t="shared" si="2"/>
        <v>77.358490566037744</v>
      </c>
    </row>
    <row r="116" spans="1:7" ht="12.75" customHeight="1" x14ac:dyDescent="0.2">
      <c r="A116" s="7" t="s">
        <v>132</v>
      </c>
      <c r="B116" s="7" t="s">
        <v>136</v>
      </c>
      <c r="C116" s="19" t="s">
        <v>54</v>
      </c>
      <c r="D116" s="19" t="s">
        <v>137</v>
      </c>
      <c r="E116" s="8">
        <v>13</v>
      </c>
      <c r="F116" s="9">
        <v>17</v>
      </c>
      <c r="G116" s="21">
        <f t="shared" si="2"/>
        <v>76.470588235294116</v>
      </c>
    </row>
    <row r="117" spans="1:7" ht="12.75" customHeight="1" x14ac:dyDescent="0.2">
      <c r="A117" s="7" t="s">
        <v>132</v>
      </c>
      <c r="B117" s="7" t="s">
        <v>138</v>
      </c>
      <c r="C117" s="19" t="s">
        <v>139</v>
      </c>
      <c r="D117" s="19" t="s">
        <v>140</v>
      </c>
      <c r="E117" s="8">
        <v>227</v>
      </c>
      <c r="F117" s="9">
        <v>226</v>
      </c>
      <c r="G117" s="21">
        <f t="shared" si="2"/>
        <v>100.44247787610618</v>
      </c>
    </row>
    <row r="118" spans="1:7" ht="12.75" customHeight="1" x14ac:dyDescent="0.2">
      <c r="A118" s="7" t="s">
        <v>132</v>
      </c>
      <c r="B118" s="7" t="s">
        <v>141</v>
      </c>
      <c r="C118" s="19" t="s">
        <v>53</v>
      </c>
      <c r="D118" s="19" t="s">
        <v>21</v>
      </c>
      <c r="E118" s="8">
        <v>7</v>
      </c>
      <c r="F118" s="9">
        <v>16</v>
      </c>
      <c r="G118" s="21">
        <f t="shared" si="2"/>
        <v>43.75</v>
      </c>
    </row>
    <row r="119" spans="1:7" ht="12.75" customHeight="1" x14ac:dyDescent="0.2">
      <c r="A119" s="7" t="s">
        <v>132</v>
      </c>
      <c r="B119" s="10" t="s">
        <v>14</v>
      </c>
      <c r="C119" s="20" t="s">
        <v>142</v>
      </c>
      <c r="D119" s="20" t="s">
        <v>143</v>
      </c>
      <c r="E119" s="12">
        <v>452</v>
      </c>
      <c r="F119" s="13">
        <v>524</v>
      </c>
      <c r="G119" s="22">
        <f t="shared" si="2"/>
        <v>86.25954198473282</v>
      </c>
    </row>
    <row r="120" spans="1:7" ht="12.75" customHeight="1" x14ac:dyDescent="0.2">
      <c r="A120" s="7" t="s">
        <v>144</v>
      </c>
      <c r="B120" s="7" t="s">
        <v>145</v>
      </c>
      <c r="C120" s="19" t="s">
        <v>12</v>
      </c>
      <c r="D120" s="19" t="s">
        <v>11</v>
      </c>
      <c r="E120" s="8">
        <v>1</v>
      </c>
      <c r="F120" s="9">
        <v>0</v>
      </c>
      <c r="G120" s="21" t="e">
        <f t="shared" si="2"/>
        <v>#DIV/0!</v>
      </c>
    </row>
    <row r="121" spans="1:7" ht="12.75" customHeight="1" x14ac:dyDescent="0.2">
      <c r="A121" s="7" t="s">
        <v>144</v>
      </c>
      <c r="B121" s="10" t="s">
        <v>14</v>
      </c>
      <c r="C121" s="20" t="s">
        <v>12</v>
      </c>
      <c r="D121" s="20" t="s">
        <v>11</v>
      </c>
      <c r="E121" s="12">
        <v>1</v>
      </c>
      <c r="F121" s="13">
        <v>1</v>
      </c>
      <c r="G121" s="22">
        <f t="shared" si="2"/>
        <v>100</v>
      </c>
    </row>
    <row r="122" spans="1:7" ht="21" customHeight="1" x14ac:dyDescent="0.2">
      <c r="A122" s="7" t="s">
        <v>146</v>
      </c>
      <c r="B122" s="7" t="s">
        <v>147</v>
      </c>
      <c r="C122" s="19" t="s">
        <v>11</v>
      </c>
      <c r="D122" s="19" t="s">
        <v>12</v>
      </c>
      <c r="E122" s="8">
        <v>1</v>
      </c>
      <c r="F122" s="9">
        <v>3</v>
      </c>
      <c r="G122" s="21">
        <f t="shared" si="2"/>
        <v>33.333333333333329</v>
      </c>
    </row>
    <row r="123" spans="1:7" ht="12.75" customHeight="1" x14ac:dyDescent="0.2">
      <c r="A123" s="7" t="s">
        <v>146</v>
      </c>
      <c r="B123" s="10" t="s">
        <v>14</v>
      </c>
      <c r="C123" s="20" t="s">
        <v>11</v>
      </c>
      <c r="D123" s="20" t="s">
        <v>12</v>
      </c>
      <c r="E123" s="12">
        <v>1</v>
      </c>
      <c r="F123" s="13">
        <v>4</v>
      </c>
      <c r="G123" s="22">
        <f t="shared" si="2"/>
        <v>25</v>
      </c>
    </row>
    <row r="124" spans="1:7" ht="12.75" customHeight="1" x14ac:dyDescent="0.2">
      <c r="A124" s="16"/>
      <c r="B124" s="18"/>
      <c r="C124" s="20"/>
      <c r="D124" s="20"/>
      <c r="E124" s="12"/>
      <c r="F124" s="13"/>
      <c r="G124" s="21"/>
    </row>
    <row r="125" spans="1:7" ht="12.75" customHeight="1" x14ac:dyDescent="0.2">
      <c r="A125" s="14" t="s">
        <v>173</v>
      </c>
      <c r="B125" s="14" t="s">
        <v>14</v>
      </c>
      <c r="C125" s="20" t="s">
        <v>175</v>
      </c>
      <c r="D125" s="20" t="s">
        <v>176</v>
      </c>
      <c r="E125" s="12">
        <v>1652</v>
      </c>
      <c r="F125" s="13">
        <v>3175</v>
      </c>
      <c r="G125" s="22">
        <f t="shared" si="2"/>
        <v>52.031496062992119</v>
      </c>
    </row>
    <row r="126" spans="1:7" ht="12.75" customHeight="1" x14ac:dyDescent="0.2">
      <c r="G126" s="22"/>
    </row>
    <row r="127" spans="1:7" ht="19.95" customHeight="1" x14ac:dyDescent="0.2">
      <c r="A127" s="14" t="s">
        <v>174</v>
      </c>
      <c r="B127" s="14" t="s">
        <v>14</v>
      </c>
      <c r="C127" s="12">
        <v>3156</v>
      </c>
      <c r="D127" s="12">
        <v>1528</v>
      </c>
      <c r="E127" s="12">
        <v>4684</v>
      </c>
      <c r="F127" s="12">
        <f>F12+F125</f>
        <v>6756</v>
      </c>
      <c r="G127" s="22">
        <f t="shared" si="2"/>
        <v>69.330965068087622</v>
      </c>
    </row>
    <row r="130" spans="1:1" x14ac:dyDescent="0.25">
      <c r="A130" t="s">
        <v>179</v>
      </c>
    </row>
    <row r="132" spans="1:1" x14ac:dyDescent="0.25">
      <c r="A132" t="s">
        <v>180</v>
      </c>
    </row>
    <row r="133" spans="1:1" x14ac:dyDescent="0.25">
      <c r="A133" t="s">
        <v>181</v>
      </c>
    </row>
    <row r="135" spans="1:1" x14ac:dyDescent="0.25">
      <c r="A135" t="s">
        <v>177</v>
      </c>
    </row>
    <row r="137" spans="1:1" x14ac:dyDescent="0.25">
      <c r="A137" t="s">
        <v>178</v>
      </c>
    </row>
    <row r="139" spans="1:1" x14ac:dyDescent="0.25">
      <c r="A139" t="s">
        <v>182</v>
      </c>
    </row>
    <row r="140" spans="1:1" x14ac:dyDescent="0.25">
      <c r="A140" t="s">
        <v>183</v>
      </c>
    </row>
    <row r="142" spans="1:1" ht="12.75" customHeight="1" x14ac:dyDescent="0.25"/>
  </sheetData>
  <autoFilter ref="A17:B17" xr:uid="{00000000-0009-0000-0000-000000000000}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Norsk medisinstudentforening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Taraldset</cp:lastModifiedBy>
  <cp:lastPrinted>2018-09-11T08:26:42Z</cp:lastPrinted>
  <dcterms:created xsi:type="dcterms:W3CDTF">2016-02-17T09:17:26Z</dcterms:created>
  <dcterms:modified xsi:type="dcterms:W3CDTF">2018-09-11T12:07:25Z</dcterms:modified>
  <cp:category/>
  <cp:contentStatus/>
</cp:coreProperties>
</file>