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U:\FELLES\Medlemsstatistikk per 1.3.2020\Nmf\"/>
    </mc:Choice>
  </mc:AlternateContent>
  <xr:revisionPtr revIDLastSave="0" documentId="13_ncr:1_{B45C05C5-E2C2-4DEE-878D-02F01A521C7F}" xr6:coauthVersionLast="44" xr6:coauthVersionMax="44" xr10:uidLastSave="{00000000-0000-0000-0000-000000000000}"/>
  <bookViews>
    <workbookView xWindow="-120" yWindow="-120" windowWidth="57840" windowHeight="17640" xr2:uid="{00000000-000D-0000-FFFF-FFFF00000000}"/>
  </bookViews>
  <sheets>
    <sheet name="Sheet1" sheetId="1" r:id="rId1"/>
  </sheets>
  <definedNames>
    <definedName name="_xlnm._FilterDatabase" localSheetId="0" hidden="1">Sheet1!$A$16:$B$16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F55" i="1"/>
  <c r="G55" i="1" s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17" i="1"/>
  <c r="G6" i="1"/>
  <c r="G7" i="1"/>
  <c r="G8" i="1"/>
  <c r="G5" i="1"/>
  <c r="F9" i="1"/>
  <c r="G9" i="1" s="1"/>
</calcChain>
</file>

<file path=xl/sharedStrings.xml><?xml version="1.0" encoding="utf-8"?>
<sst xmlns="http://schemas.openxmlformats.org/spreadsheetml/2006/main" count="125" uniqueCount="75">
  <si>
    <t>Norsk medisinstudentforening</t>
  </si>
  <si>
    <t>Universitet</t>
  </si>
  <si>
    <t>Stud_Norge</t>
  </si>
  <si>
    <t>Mann</t>
  </si>
  <si>
    <t>Kvinne</t>
  </si>
  <si>
    <t>Total Nmf</t>
  </si>
  <si>
    <t>NSD/DBHU *</t>
  </si>
  <si>
    <t>Prosent Nmf</t>
  </si>
  <si>
    <t>NORGE</t>
  </si>
  <si>
    <t>NTNU</t>
  </si>
  <si>
    <t>467</t>
  </si>
  <si>
    <t>212</t>
  </si>
  <si>
    <t>UiT - Norges arktiske universitet</t>
  </si>
  <si>
    <t>412</t>
  </si>
  <si>
    <t>172</t>
  </si>
  <si>
    <t>Universitetet i Bergen</t>
  </si>
  <si>
    <t>621</t>
  </si>
  <si>
    <t>220</t>
  </si>
  <si>
    <t>Universitetet i Oslo - UiO</t>
  </si>
  <si>
    <t>714</t>
  </si>
  <si>
    <t>267</t>
  </si>
  <si>
    <t>Total</t>
  </si>
  <si>
    <t>2213</t>
  </si>
  <si>
    <t>871</t>
  </si>
  <si>
    <t>Aldersgruppe</t>
  </si>
  <si>
    <t>Kjønn</t>
  </si>
  <si>
    <t>1: 0 - 19 år</t>
  </si>
  <si>
    <t>2: 20 -29 år</t>
  </si>
  <si>
    <t>3: 30 - 39 år</t>
  </si>
  <si>
    <t>4: 40 - 49 år</t>
  </si>
  <si>
    <t>5: 50 - 59 år</t>
  </si>
  <si>
    <t>6: 60 - 66 år</t>
  </si>
  <si>
    <t>-</t>
  </si>
  <si>
    <t>Studieland</t>
  </si>
  <si>
    <t>BULGARIA</t>
  </si>
  <si>
    <t>DANMARK</t>
  </si>
  <si>
    <t>Syddansk Universitet, Odense</t>
  </si>
  <si>
    <t>Universitetet i Århus</t>
  </si>
  <si>
    <t>Universitetet i København</t>
  </si>
  <si>
    <t>IRLAND</t>
  </si>
  <si>
    <t>ITALIA</t>
  </si>
  <si>
    <t>KROATIA</t>
  </si>
  <si>
    <t>KYPROS</t>
  </si>
  <si>
    <t>LATVIA</t>
  </si>
  <si>
    <t>NEDERLAND</t>
  </si>
  <si>
    <t>Bjørknes Høyskole</t>
  </si>
  <si>
    <t>POLEN</t>
  </si>
  <si>
    <t>Nicolaus Copernicus Univ., Collegium Medicum, Torun/Bydgoszcz</t>
  </si>
  <si>
    <t>Pomeranian Medical University in Szczecin</t>
  </si>
  <si>
    <t>Universitetet i Bialystok</t>
  </si>
  <si>
    <t>Universitetet i Gdansk</t>
  </si>
  <si>
    <t>Universitetet i Krakow</t>
  </si>
  <si>
    <t>Universitetet i Lodz</t>
  </si>
  <si>
    <t>Universitetet i Lublin</t>
  </si>
  <si>
    <t>Universitetet i Poznan</t>
  </si>
  <si>
    <t>Universitetet i Silesia - Zabrze Katowice</t>
  </si>
  <si>
    <t>Universitetet i Warszawa</t>
  </si>
  <si>
    <t>Universitetet i Wroclaw</t>
  </si>
  <si>
    <t>SLOVAKIA</t>
  </si>
  <si>
    <t>SPANIA</t>
  </si>
  <si>
    <t>SVERIGE</t>
  </si>
  <si>
    <t>TSJEKKIA</t>
  </si>
  <si>
    <t>Charles University in Prague</t>
  </si>
  <si>
    <t>Univ. i Hradec Kralove - Charles University</t>
  </si>
  <si>
    <t>Universitetet i Brno (Masaryk univ.)</t>
  </si>
  <si>
    <t>TYSKLAND</t>
  </si>
  <si>
    <t>UNGARN</t>
  </si>
  <si>
    <t>Universitetet i Budapest (Semmelweis )</t>
  </si>
  <si>
    <t>Universitetet i Debrecen</t>
  </si>
  <si>
    <t>Universitetet i Pecs</t>
  </si>
  <si>
    <t>University of Szeged Faculty of Medicine</t>
  </si>
  <si>
    <t>Lånekassen</t>
  </si>
  <si>
    <t>Total Utland</t>
  </si>
  <si>
    <t>Alle tall inkluderer Bjørknes 1+5</t>
  </si>
  <si>
    <t>Dato: 01.03.2020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</si>
</sst>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##"/>
    <numFmt numFmtId="165" formatCode="###0"/>
    <numFmt numFmtId="166" formatCode="#,##0.0"/>
  </numFmts>
  <fonts count="11" x14ac:knownFonts="1"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000000"/>
      <name val="Tahoma"/>
    </font>
    <font>
      <sz val="8"/>
      <color rgb="FF333333"/>
      <name val="Tahoma"/>
    </font>
    <font>
      <b/>
      <sz val="8"/>
      <color rgb="FF333333"/>
      <name val="Tahoma"/>
    </font>
    <font>
      <sz val="8"/>
      <name val="Calibri"/>
      <family val="2"/>
      <scheme val="minor"/>
    </font>
    <font>
      <b/>
      <sz val="8"/>
      <color rgb="FF333333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medium">
        <color rgb="FFDCDCDC"/>
      </left>
      <right style="thin">
        <color rgb="FFDCDCDC"/>
      </right>
      <top style="thin">
        <color rgb="FFDCDCDC"/>
      </top>
      <bottom style="medium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6" fillId="2" borderId="1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165" fontId="5" fillId="3" borderId="2" xfId="0" applyNumberFormat="1" applyFont="1" applyFill="1" applyBorder="1" applyAlignment="1">
      <alignment wrapText="1"/>
    </xf>
    <xf numFmtId="164" fontId="5" fillId="3" borderId="2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165" fontId="4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wrapText="1"/>
    </xf>
    <xf numFmtId="49" fontId="6" fillId="2" borderId="5" xfId="0" applyNumberFormat="1" applyFont="1" applyFill="1" applyBorder="1" applyAlignment="1">
      <alignment wrapText="1"/>
    </xf>
    <xf numFmtId="49" fontId="5" fillId="3" borderId="6" xfId="0" applyNumberFormat="1" applyFont="1" applyFill="1" applyBorder="1" applyAlignment="1">
      <alignment wrapText="1"/>
    </xf>
    <xf numFmtId="49" fontId="5" fillId="3" borderId="4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49" fontId="8" fillId="3" borderId="6" xfId="0" applyNumberFormat="1" applyFont="1" applyFill="1" applyBorder="1" applyAlignment="1">
      <alignment wrapText="1"/>
    </xf>
    <xf numFmtId="166" fontId="5" fillId="3" borderId="2" xfId="0" applyNumberFormat="1" applyFont="1" applyFill="1" applyBorder="1" applyAlignment="1">
      <alignment wrapText="1"/>
    </xf>
    <xf numFmtId="166" fontId="8" fillId="3" borderId="2" xfId="0" applyNumberFormat="1" applyFont="1" applyFill="1" applyBorder="1" applyAlignment="1">
      <alignment wrapText="1"/>
    </xf>
    <xf numFmtId="49" fontId="9" fillId="2" borderId="7" xfId="0" applyNumberFormat="1" applyFont="1" applyFill="1" applyBorder="1" applyAlignment="1">
      <alignment wrapText="1"/>
    </xf>
    <xf numFmtId="49" fontId="9" fillId="2" borderId="6" xfId="0" applyNumberFormat="1" applyFont="1" applyFill="1" applyBorder="1" applyAlignment="1">
      <alignment wrapText="1"/>
    </xf>
    <xf numFmtId="49" fontId="8" fillId="3" borderId="2" xfId="0" applyNumberFormat="1" applyFont="1" applyFill="1" applyBorder="1" applyAlignment="1">
      <alignment vertical="top" wrapText="1"/>
    </xf>
    <xf numFmtId="165" fontId="10" fillId="2" borderId="2" xfId="0" applyNumberFormat="1" applyFont="1" applyFill="1" applyBorder="1" applyAlignment="1">
      <alignment wrapText="1"/>
    </xf>
    <xf numFmtId="49" fontId="9" fillId="2" borderId="3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</xdr:row>
      <xdr:rowOff>9525</xdr:rowOff>
    </xdr:from>
    <xdr:ext cx="638175" cy="352425"/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3124200"/>
          <a:ext cx="638175" cy="352425"/>
        </a:xfrm>
        <a:prstGeom prst="rect">
          <a:avLst/>
        </a:prstGeom>
      </xdr:spPr>
    </xdr:pic>
    <xdr:clientData/>
  </xdr:oneCellAnchor>
  <xdr:twoCellAnchor>
    <xdr:from>
      <xdr:col>1</xdr:col>
      <xdr:colOff>1582062</xdr:colOff>
      <xdr:row>13</xdr:row>
      <xdr:rowOff>204633</xdr:rowOff>
    </xdr:from>
    <xdr:to>
      <xdr:col>2</xdr:col>
      <xdr:colOff>0</xdr:colOff>
      <xdr:row>15</xdr:row>
      <xdr:rowOff>61615</xdr:rowOff>
    </xdr:to>
    <xdr:sp macro="" textlink="" fLocksText="0">
      <xdr:nvSpPr>
        <xdr:cNvPr id="11" name="Pil: venst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8709528">
          <a:off x="3057525" y="3314700"/>
          <a:ext cx="142875" cy="3429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12"/>
    <col min="2" max="2" width="37.140625" customWidth="1"/>
    <col min="3" max="5" width="15.140625"/>
    <col min="6" max="6" width="10.42578125"/>
    <col min="7" max="7" width="10.140625"/>
    <col min="9" max="9" width="14.85546875"/>
    <col min="10" max="10" width="13.140625"/>
    <col min="11" max="13" width="10.5703125"/>
  </cols>
  <sheetData>
    <row r="1" spans="1:13" s="1" customFormat="1" ht="18.75" x14ac:dyDescent="0.3">
      <c r="A1" s="1" t="s">
        <v>0</v>
      </c>
    </row>
    <row r="2" spans="1:13" s="1" customFormat="1" ht="18.75" x14ac:dyDescent="0.3">
      <c r="A2" s="3" t="s">
        <v>74</v>
      </c>
    </row>
    <row r="3" spans="1:13" s="1" customFormat="1" ht="19.5" thickBot="1" x14ac:dyDescent="0.35"/>
    <row r="4" spans="1:13" s="1" customFormat="1" ht="21.75" thickBot="1" x14ac:dyDescent="0.35">
      <c r="A4" s="4" t="s">
        <v>2</v>
      </c>
      <c r="B4" s="4" t="s">
        <v>1</v>
      </c>
      <c r="C4" s="5" t="s">
        <v>4</v>
      </c>
      <c r="D4" s="5" t="s">
        <v>3</v>
      </c>
      <c r="E4" s="20" t="s">
        <v>5</v>
      </c>
      <c r="F4" s="22" t="s">
        <v>6</v>
      </c>
      <c r="G4" s="22" t="s">
        <v>7</v>
      </c>
      <c r="I4" s="4" t="s">
        <v>24</v>
      </c>
      <c r="J4" s="13" t="s">
        <v>25</v>
      </c>
      <c r="K4" s="5" t="s">
        <v>4</v>
      </c>
      <c r="L4" s="5" t="s">
        <v>3</v>
      </c>
      <c r="M4" s="10" t="s">
        <v>21</v>
      </c>
    </row>
    <row r="5" spans="1:13" s="1" customFormat="1" ht="18.75" x14ac:dyDescent="0.3">
      <c r="A5" s="5" t="s">
        <v>8</v>
      </c>
      <c r="B5" s="5" t="s">
        <v>9</v>
      </c>
      <c r="C5" s="5" t="s">
        <v>10</v>
      </c>
      <c r="D5" s="5" t="s">
        <v>11</v>
      </c>
      <c r="E5" s="6">
        <v>679</v>
      </c>
      <c r="F5" s="7">
        <v>785</v>
      </c>
      <c r="G5" s="18">
        <f>E5/F5*100</f>
        <v>86.496815286624212</v>
      </c>
      <c r="I5" s="14" t="s">
        <v>26</v>
      </c>
      <c r="J5" s="15"/>
      <c r="K5" s="6">
        <v>114</v>
      </c>
      <c r="L5" s="6">
        <v>40</v>
      </c>
      <c r="M5" s="11">
        <v>154</v>
      </c>
    </row>
    <row r="6" spans="1:13" s="1" customFormat="1" ht="18.75" x14ac:dyDescent="0.3">
      <c r="A6" s="5" t="s">
        <v>8</v>
      </c>
      <c r="B6" s="5" t="s">
        <v>12</v>
      </c>
      <c r="C6" s="5" t="s">
        <v>13</v>
      </c>
      <c r="D6" s="5" t="s">
        <v>14</v>
      </c>
      <c r="E6" s="6">
        <v>584</v>
      </c>
      <c r="F6" s="7">
        <v>655</v>
      </c>
      <c r="G6" s="18">
        <f t="shared" ref="G6:G9" si="0">E6/F6*100</f>
        <v>89.160305343511453</v>
      </c>
      <c r="I6" s="14" t="s">
        <v>27</v>
      </c>
      <c r="J6" s="15"/>
      <c r="K6" s="6">
        <v>2949</v>
      </c>
      <c r="L6" s="6">
        <v>1249</v>
      </c>
      <c r="M6" s="11">
        <v>4198</v>
      </c>
    </row>
    <row r="7" spans="1:13" s="1" customFormat="1" ht="18.75" x14ac:dyDescent="0.3">
      <c r="A7" s="5" t="s">
        <v>8</v>
      </c>
      <c r="B7" s="5" t="s">
        <v>15</v>
      </c>
      <c r="C7" s="5" t="s">
        <v>16</v>
      </c>
      <c r="D7" s="5" t="s">
        <v>17</v>
      </c>
      <c r="E7" s="6">
        <v>841</v>
      </c>
      <c r="F7" s="7">
        <v>1020</v>
      </c>
      <c r="G7" s="18">
        <f t="shared" si="0"/>
        <v>82.450980392156865</v>
      </c>
      <c r="I7" s="14" t="s">
        <v>28</v>
      </c>
      <c r="J7" s="15"/>
      <c r="K7" s="6">
        <v>202</v>
      </c>
      <c r="L7" s="6">
        <v>165</v>
      </c>
      <c r="M7" s="11">
        <v>367</v>
      </c>
    </row>
    <row r="8" spans="1:13" s="1" customFormat="1" ht="18.75" x14ac:dyDescent="0.3">
      <c r="A8" s="5" t="s">
        <v>8</v>
      </c>
      <c r="B8" s="5" t="s">
        <v>18</v>
      </c>
      <c r="C8" s="5" t="s">
        <v>19</v>
      </c>
      <c r="D8" s="5" t="s">
        <v>20</v>
      </c>
      <c r="E8" s="6">
        <v>981</v>
      </c>
      <c r="F8" s="7">
        <v>1280</v>
      </c>
      <c r="G8" s="18">
        <f t="shared" si="0"/>
        <v>76.640625</v>
      </c>
      <c r="I8" s="14" t="s">
        <v>29</v>
      </c>
      <c r="J8" s="15"/>
      <c r="K8" s="6">
        <v>25</v>
      </c>
      <c r="L8" s="6">
        <v>15</v>
      </c>
      <c r="M8" s="11">
        <v>40</v>
      </c>
    </row>
    <row r="9" spans="1:13" s="1" customFormat="1" ht="18.75" x14ac:dyDescent="0.3">
      <c r="A9" s="5" t="s">
        <v>8</v>
      </c>
      <c r="B9" s="8" t="s">
        <v>21</v>
      </c>
      <c r="C9" s="10" t="s">
        <v>22</v>
      </c>
      <c r="D9" s="10" t="s">
        <v>23</v>
      </c>
      <c r="E9" s="11">
        <v>3084</v>
      </c>
      <c r="F9" s="12">
        <f>SUM(F5:F8)</f>
        <v>3740</v>
      </c>
      <c r="G9" s="19">
        <f t="shared" si="0"/>
        <v>82.459893048128336</v>
      </c>
      <c r="I9" s="14" t="s">
        <v>30</v>
      </c>
      <c r="J9" s="15"/>
      <c r="K9" s="6">
        <v>3</v>
      </c>
      <c r="L9" s="6">
        <v>5</v>
      </c>
      <c r="M9" s="11">
        <v>8</v>
      </c>
    </row>
    <row r="10" spans="1:13" s="1" customFormat="1" ht="18.75" x14ac:dyDescent="0.3">
      <c r="A10" s="2"/>
      <c r="I10" s="14" t="s">
        <v>31</v>
      </c>
      <c r="J10" s="15"/>
      <c r="K10" s="5" t="s">
        <v>32</v>
      </c>
      <c r="L10" s="6">
        <v>1</v>
      </c>
      <c r="M10" s="11">
        <v>1</v>
      </c>
    </row>
    <row r="11" spans="1:13" s="1" customFormat="1" ht="18.75" x14ac:dyDescent="0.3">
      <c r="A11" s="2"/>
      <c r="I11" s="16" t="s">
        <v>21</v>
      </c>
      <c r="J11" s="9"/>
      <c r="K11" s="11">
        <v>3293</v>
      </c>
      <c r="L11" s="11">
        <v>1475</v>
      </c>
      <c r="M11" s="11">
        <v>4768</v>
      </c>
    </row>
    <row r="12" spans="1:13" s="1" customFormat="1" ht="18.75" x14ac:dyDescent="0.3">
      <c r="A12" s="2"/>
      <c r="I12" s="2"/>
    </row>
    <row r="13" spans="1:13" s="1" customFormat="1" ht="18.75" x14ac:dyDescent="0.3"/>
    <row r="14" spans="1:13" s="1" customFormat="1" ht="18.75" x14ac:dyDescent="0.3"/>
    <row r="15" spans="1:13" s="1" customFormat="1" ht="19.5" thickBot="1" x14ac:dyDescent="0.35"/>
    <row r="16" spans="1:13" s="1" customFormat="1" ht="23.25" x14ac:dyDescent="0.3">
      <c r="A16" s="4" t="s">
        <v>33</v>
      </c>
      <c r="B16" s="4" t="s">
        <v>1</v>
      </c>
      <c r="C16" s="5" t="s">
        <v>4</v>
      </c>
      <c r="D16" s="5" t="s">
        <v>3</v>
      </c>
      <c r="E16" s="20" t="s">
        <v>5</v>
      </c>
      <c r="F16" s="20" t="s">
        <v>71</v>
      </c>
      <c r="G16" s="22" t="s">
        <v>7</v>
      </c>
    </row>
    <row r="17" spans="1:7" s="1" customFormat="1" ht="18.75" x14ac:dyDescent="0.3">
      <c r="A17" s="5" t="s">
        <v>34</v>
      </c>
      <c r="B17" s="8" t="s">
        <v>21</v>
      </c>
      <c r="C17" s="11">
        <v>8</v>
      </c>
      <c r="D17" s="11">
        <v>5</v>
      </c>
      <c r="E17" s="11">
        <v>13</v>
      </c>
      <c r="F17" s="11">
        <v>49</v>
      </c>
      <c r="G17" s="19">
        <f t="shared" ref="G17:G55" si="1">E17/F17*100</f>
        <v>26.530612244897959</v>
      </c>
    </row>
    <row r="18" spans="1:7" s="1" customFormat="1" ht="18.75" x14ac:dyDescent="0.3">
      <c r="A18" s="5" t="s">
        <v>35</v>
      </c>
      <c r="B18" s="14" t="s">
        <v>36</v>
      </c>
      <c r="C18" s="6">
        <v>38</v>
      </c>
      <c r="D18" s="6">
        <v>25</v>
      </c>
      <c r="E18" s="23">
        <v>63</v>
      </c>
      <c r="F18" s="23">
        <v>169</v>
      </c>
      <c r="G18" s="18">
        <f t="shared" si="1"/>
        <v>37.278106508875744</v>
      </c>
    </row>
    <row r="19" spans="1:7" s="1" customFormat="1" ht="18.75" x14ac:dyDescent="0.3">
      <c r="A19" s="5" t="s">
        <v>35</v>
      </c>
      <c r="B19" s="14" t="s">
        <v>37</v>
      </c>
      <c r="C19" s="6">
        <v>17</v>
      </c>
      <c r="D19" s="6">
        <v>12</v>
      </c>
      <c r="E19" s="23">
        <v>29</v>
      </c>
      <c r="F19" s="23">
        <v>98</v>
      </c>
      <c r="G19" s="18">
        <f t="shared" si="1"/>
        <v>29.591836734693878</v>
      </c>
    </row>
    <row r="20" spans="1:7" s="1" customFormat="1" ht="18.75" x14ac:dyDescent="0.3">
      <c r="A20" s="5" t="s">
        <v>35</v>
      </c>
      <c r="B20" s="14" t="s">
        <v>38</v>
      </c>
      <c r="C20" s="6">
        <v>27</v>
      </c>
      <c r="D20" s="6">
        <v>8</v>
      </c>
      <c r="E20" s="23">
        <v>35</v>
      </c>
      <c r="F20" s="23">
        <v>77</v>
      </c>
      <c r="G20" s="18">
        <f t="shared" si="1"/>
        <v>45.454545454545453</v>
      </c>
    </row>
    <row r="21" spans="1:7" s="1" customFormat="1" ht="18.75" x14ac:dyDescent="0.3">
      <c r="A21" s="5" t="s">
        <v>35</v>
      </c>
      <c r="B21" s="8" t="s">
        <v>21</v>
      </c>
      <c r="C21" s="11">
        <v>83</v>
      </c>
      <c r="D21" s="11">
        <v>45</v>
      </c>
      <c r="E21" s="11">
        <v>128</v>
      </c>
      <c r="F21" s="11">
        <v>348</v>
      </c>
      <c r="G21" s="19">
        <f t="shared" si="1"/>
        <v>36.781609195402297</v>
      </c>
    </row>
    <row r="22" spans="1:7" s="1" customFormat="1" ht="18.75" x14ac:dyDescent="0.3">
      <c r="A22" s="5" t="s">
        <v>39</v>
      </c>
      <c r="B22" s="8" t="s">
        <v>21</v>
      </c>
      <c r="C22" s="11">
        <v>11</v>
      </c>
      <c r="D22" s="11">
        <v>1</v>
      </c>
      <c r="E22" s="11">
        <v>12</v>
      </c>
      <c r="F22" s="11">
        <v>15</v>
      </c>
      <c r="G22" s="19">
        <f t="shared" si="1"/>
        <v>80</v>
      </c>
    </row>
    <row r="23" spans="1:7" s="1" customFormat="1" ht="18.75" x14ac:dyDescent="0.3">
      <c r="A23" s="5" t="s">
        <v>40</v>
      </c>
      <c r="B23" s="8" t="s">
        <v>21</v>
      </c>
      <c r="C23" s="11">
        <v>2</v>
      </c>
      <c r="D23" s="11">
        <v>1</v>
      </c>
      <c r="E23" s="11">
        <v>3</v>
      </c>
      <c r="F23" s="11">
        <v>6</v>
      </c>
      <c r="G23" s="19">
        <f t="shared" si="1"/>
        <v>50</v>
      </c>
    </row>
    <row r="24" spans="1:7" s="1" customFormat="1" ht="18.75" x14ac:dyDescent="0.3">
      <c r="A24" s="5" t="s">
        <v>41</v>
      </c>
      <c r="B24" s="8" t="s">
        <v>21</v>
      </c>
      <c r="C24" s="11">
        <v>13</v>
      </c>
      <c r="D24" s="11">
        <v>5</v>
      </c>
      <c r="E24" s="11">
        <v>18</v>
      </c>
      <c r="F24" s="11">
        <v>46</v>
      </c>
      <c r="G24" s="19">
        <f t="shared" si="1"/>
        <v>39.130434782608695</v>
      </c>
    </row>
    <row r="25" spans="1:7" s="1" customFormat="1" ht="18.75" x14ac:dyDescent="0.3">
      <c r="A25" s="5" t="s">
        <v>42</v>
      </c>
      <c r="B25" s="8" t="s">
        <v>21</v>
      </c>
      <c r="C25" s="11">
        <v>2</v>
      </c>
      <c r="D25" s="11">
        <v>1</v>
      </c>
      <c r="E25" s="11">
        <v>3</v>
      </c>
      <c r="F25" s="11">
        <v>13</v>
      </c>
      <c r="G25" s="19">
        <f t="shared" si="1"/>
        <v>23.076923076923077</v>
      </c>
    </row>
    <row r="26" spans="1:7" s="1" customFormat="1" ht="18.75" x14ac:dyDescent="0.3">
      <c r="A26" s="5" t="s">
        <v>43</v>
      </c>
      <c r="B26" s="8" t="s">
        <v>21</v>
      </c>
      <c r="C26" s="11">
        <v>33</v>
      </c>
      <c r="D26" s="11">
        <v>15</v>
      </c>
      <c r="E26" s="11">
        <v>48</v>
      </c>
      <c r="F26" s="11">
        <v>144</v>
      </c>
      <c r="G26" s="19">
        <f t="shared" si="1"/>
        <v>33.333333333333329</v>
      </c>
    </row>
    <row r="27" spans="1:7" s="1" customFormat="1" ht="18.75" x14ac:dyDescent="0.3">
      <c r="A27" s="5" t="s">
        <v>44</v>
      </c>
      <c r="B27" s="8" t="s">
        <v>21</v>
      </c>
      <c r="C27" s="11">
        <v>3</v>
      </c>
      <c r="D27" s="11">
        <v>2</v>
      </c>
      <c r="E27" s="11">
        <v>5</v>
      </c>
      <c r="F27" s="11">
        <v>13</v>
      </c>
      <c r="G27" s="19">
        <f t="shared" si="1"/>
        <v>38.461538461538467</v>
      </c>
    </row>
    <row r="28" spans="1:7" s="1" customFormat="1" ht="18.75" x14ac:dyDescent="0.3">
      <c r="A28" s="5" t="s">
        <v>8</v>
      </c>
      <c r="B28" s="17" t="s">
        <v>45</v>
      </c>
      <c r="C28" s="11">
        <v>60</v>
      </c>
      <c r="D28" s="11">
        <v>35</v>
      </c>
      <c r="E28" s="11">
        <v>95</v>
      </c>
      <c r="F28" s="11">
        <v>121</v>
      </c>
      <c r="G28" s="19">
        <f t="shared" si="1"/>
        <v>78.512396694214885</v>
      </c>
    </row>
    <row r="29" spans="1:7" s="1" customFormat="1" ht="33.75" x14ac:dyDescent="0.3">
      <c r="A29" s="5" t="s">
        <v>46</v>
      </c>
      <c r="B29" s="14" t="s">
        <v>47</v>
      </c>
      <c r="C29" s="6">
        <v>26</v>
      </c>
      <c r="D29" s="6">
        <v>19</v>
      </c>
      <c r="E29" s="23">
        <v>45</v>
      </c>
      <c r="F29" s="23">
        <v>59</v>
      </c>
      <c r="G29" s="18">
        <f t="shared" si="1"/>
        <v>76.271186440677965</v>
      </c>
    </row>
    <row r="30" spans="1:7" s="1" customFormat="1" ht="23.25" x14ac:dyDescent="0.3">
      <c r="A30" s="5" t="s">
        <v>46</v>
      </c>
      <c r="B30" s="14" t="s">
        <v>48</v>
      </c>
      <c r="C30" s="6">
        <v>46</v>
      </c>
      <c r="D30" s="6">
        <v>20</v>
      </c>
      <c r="E30" s="23">
        <v>66</v>
      </c>
      <c r="F30" s="23">
        <v>117</v>
      </c>
      <c r="G30" s="18">
        <f t="shared" si="1"/>
        <v>56.410256410256409</v>
      </c>
    </row>
    <row r="31" spans="1:7" s="1" customFormat="1" ht="18.75" x14ac:dyDescent="0.3">
      <c r="A31" s="5" t="s">
        <v>46</v>
      </c>
      <c r="B31" s="14" t="s">
        <v>49</v>
      </c>
      <c r="C31" s="6">
        <v>19</v>
      </c>
      <c r="D31" s="6">
        <v>8</v>
      </c>
      <c r="E31" s="23">
        <v>27</v>
      </c>
      <c r="F31" s="23">
        <v>109</v>
      </c>
      <c r="G31" s="18">
        <f t="shared" si="1"/>
        <v>24.770642201834864</v>
      </c>
    </row>
    <row r="32" spans="1:7" s="1" customFormat="1" ht="18.75" x14ac:dyDescent="0.3">
      <c r="A32" s="5" t="s">
        <v>46</v>
      </c>
      <c r="B32" s="14" t="s">
        <v>50</v>
      </c>
      <c r="C32" s="6">
        <v>35</v>
      </c>
      <c r="D32" s="6">
        <v>20</v>
      </c>
      <c r="E32" s="23">
        <v>55</v>
      </c>
      <c r="F32" s="23">
        <v>178</v>
      </c>
      <c r="G32" s="18">
        <f t="shared" si="1"/>
        <v>30.898876404494381</v>
      </c>
    </row>
    <row r="33" spans="1:7" s="1" customFormat="1" ht="18.75" x14ac:dyDescent="0.3">
      <c r="A33" s="5" t="s">
        <v>46</v>
      </c>
      <c r="B33" s="14" t="s">
        <v>51</v>
      </c>
      <c r="C33" s="6">
        <v>147</v>
      </c>
      <c r="D33" s="6">
        <v>93</v>
      </c>
      <c r="E33" s="23">
        <v>240</v>
      </c>
      <c r="F33" s="23">
        <f>352+17</f>
        <v>369</v>
      </c>
      <c r="G33" s="18">
        <f t="shared" si="1"/>
        <v>65.040650406504056</v>
      </c>
    </row>
    <row r="34" spans="1:7" s="1" customFormat="1" ht="18.75" x14ac:dyDescent="0.3">
      <c r="A34" s="5" t="s">
        <v>46</v>
      </c>
      <c r="B34" s="14" t="s">
        <v>52</v>
      </c>
      <c r="C34" s="6">
        <v>9</v>
      </c>
      <c r="D34" s="6">
        <v>5</v>
      </c>
      <c r="E34" s="23">
        <v>14</v>
      </c>
      <c r="F34" s="23">
        <v>52</v>
      </c>
      <c r="G34" s="18">
        <f t="shared" si="1"/>
        <v>26.923076923076923</v>
      </c>
    </row>
    <row r="35" spans="1:7" s="1" customFormat="1" ht="18.75" x14ac:dyDescent="0.3">
      <c r="A35" s="5" t="s">
        <v>46</v>
      </c>
      <c r="B35" s="14" t="s">
        <v>53</v>
      </c>
      <c r="C35" s="6">
        <v>12</v>
      </c>
      <c r="D35" s="6">
        <v>3</v>
      </c>
      <c r="E35" s="23">
        <v>15</v>
      </c>
      <c r="F35" s="23">
        <v>70</v>
      </c>
      <c r="G35" s="18">
        <f t="shared" si="1"/>
        <v>21.428571428571427</v>
      </c>
    </row>
    <row r="36" spans="1:7" s="1" customFormat="1" ht="18.75" x14ac:dyDescent="0.3">
      <c r="A36" s="5" t="s">
        <v>46</v>
      </c>
      <c r="B36" s="14" t="s">
        <v>54</v>
      </c>
      <c r="C36" s="6">
        <v>13</v>
      </c>
      <c r="D36" s="6">
        <v>19</v>
      </c>
      <c r="E36" s="23">
        <v>32</v>
      </c>
      <c r="F36" s="23">
        <v>95</v>
      </c>
      <c r="G36" s="18">
        <f t="shared" si="1"/>
        <v>33.684210526315788</v>
      </c>
    </row>
    <row r="37" spans="1:7" s="1" customFormat="1" ht="18.75" x14ac:dyDescent="0.3">
      <c r="A37" s="5" t="s">
        <v>46</v>
      </c>
      <c r="B37" s="14" t="s">
        <v>55</v>
      </c>
      <c r="C37" s="6">
        <v>6</v>
      </c>
      <c r="D37" s="6">
        <v>5</v>
      </c>
      <c r="E37" s="23">
        <v>11</v>
      </c>
      <c r="F37" s="23">
        <v>31</v>
      </c>
      <c r="G37" s="18">
        <f t="shared" si="1"/>
        <v>35.483870967741936</v>
      </c>
    </row>
    <row r="38" spans="1:7" s="1" customFormat="1" ht="18.75" x14ac:dyDescent="0.3">
      <c r="A38" s="5" t="s">
        <v>46</v>
      </c>
      <c r="B38" s="14" t="s">
        <v>56</v>
      </c>
      <c r="C38" s="6">
        <v>27</v>
      </c>
      <c r="D38" s="6">
        <v>19</v>
      </c>
      <c r="E38" s="23">
        <v>46</v>
      </c>
      <c r="F38" s="23">
        <v>85</v>
      </c>
      <c r="G38" s="18">
        <f t="shared" si="1"/>
        <v>54.117647058823529</v>
      </c>
    </row>
    <row r="39" spans="1:7" s="1" customFormat="1" ht="18.75" x14ac:dyDescent="0.3">
      <c r="A39" s="5" t="s">
        <v>46</v>
      </c>
      <c r="B39" s="14" t="s">
        <v>57</v>
      </c>
      <c r="C39" s="6">
        <v>5</v>
      </c>
      <c r="D39" s="6">
        <v>3</v>
      </c>
      <c r="E39" s="23">
        <v>8</v>
      </c>
      <c r="F39" s="23">
        <v>23</v>
      </c>
      <c r="G39" s="18">
        <f t="shared" si="1"/>
        <v>34.782608695652172</v>
      </c>
    </row>
    <row r="40" spans="1:7" s="1" customFormat="1" ht="18.75" x14ac:dyDescent="0.3">
      <c r="A40" s="5" t="s">
        <v>46</v>
      </c>
      <c r="B40" s="8" t="s">
        <v>21</v>
      </c>
      <c r="C40" s="11">
        <v>345</v>
      </c>
      <c r="D40" s="11">
        <v>214</v>
      </c>
      <c r="E40" s="11">
        <v>559</v>
      </c>
      <c r="F40" s="11">
        <v>1202</v>
      </c>
      <c r="G40" s="19">
        <f t="shared" si="1"/>
        <v>46.505823627287853</v>
      </c>
    </row>
    <row r="41" spans="1:7" s="1" customFormat="1" ht="18.75" x14ac:dyDescent="0.3">
      <c r="A41" s="5" t="s">
        <v>58</v>
      </c>
      <c r="B41" s="8" t="s">
        <v>21</v>
      </c>
      <c r="C41" s="11">
        <v>183</v>
      </c>
      <c r="D41" s="11">
        <v>88</v>
      </c>
      <c r="E41" s="11">
        <v>271</v>
      </c>
      <c r="F41" s="11">
        <v>413</v>
      </c>
      <c r="G41" s="19">
        <f t="shared" si="1"/>
        <v>65.617433414043575</v>
      </c>
    </row>
    <row r="42" spans="1:7" s="1" customFormat="1" ht="18.75" x14ac:dyDescent="0.3">
      <c r="A42" s="5" t="s">
        <v>59</v>
      </c>
      <c r="B42" s="8" t="s">
        <v>21</v>
      </c>
      <c r="C42" s="11">
        <v>2</v>
      </c>
      <c r="D42" s="11">
        <v>1</v>
      </c>
      <c r="E42" s="11">
        <v>3</v>
      </c>
      <c r="F42" s="11">
        <v>16</v>
      </c>
      <c r="G42" s="19">
        <f t="shared" si="1"/>
        <v>18.75</v>
      </c>
    </row>
    <row r="43" spans="1:7" s="1" customFormat="1" ht="18.75" x14ac:dyDescent="0.3">
      <c r="A43" s="5" t="s">
        <v>60</v>
      </c>
      <c r="B43" s="8" t="s">
        <v>21</v>
      </c>
      <c r="C43" s="11">
        <v>5</v>
      </c>
      <c r="D43" s="11">
        <v>1</v>
      </c>
      <c r="E43" s="11">
        <v>6</v>
      </c>
      <c r="F43" s="11">
        <v>31</v>
      </c>
      <c r="G43" s="19">
        <f t="shared" si="1"/>
        <v>19.35483870967742</v>
      </c>
    </row>
    <row r="44" spans="1:7" s="1" customFormat="1" ht="18.75" x14ac:dyDescent="0.3">
      <c r="A44" s="5" t="s">
        <v>61</v>
      </c>
      <c r="B44" s="14" t="s">
        <v>62</v>
      </c>
      <c r="C44" s="6">
        <v>33</v>
      </c>
      <c r="D44" s="6">
        <v>23</v>
      </c>
      <c r="E44" s="23">
        <v>56</v>
      </c>
      <c r="F44" s="23">
        <v>88</v>
      </c>
      <c r="G44" s="18">
        <f t="shared" si="1"/>
        <v>63.636363636363633</v>
      </c>
    </row>
    <row r="45" spans="1:7" s="1" customFormat="1" ht="18.75" x14ac:dyDescent="0.3">
      <c r="A45" s="5" t="s">
        <v>61</v>
      </c>
      <c r="B45" s="14" t="s">
        <v>63</v>
      </c>
      <c r="C45" s="6">
        <v>2</v>
      </c>
      <c r="D45" s="6">
        <v>1</v>
      </c>
      <c r="E45" s="23">
        <v>3</v>
      </c>
      <c r="F45" s="23">
        <v>6</v>
      </c>
      <c r="G45" s="18">
        <f t="shared" si="1"/>
        <v>50</v>
      </c>
    </row>
    <row r="46" spans="1:7" s="1" customFormat="1" ht="18.75" x14ac:dyDescent="0.3">
      <c r="A46" s="5" t="s">
        <v>61</v>
      </c>
      <c r="B46" s="14" t="s">
        <v>64</v>
      </c>
      <c r="C46" s="6">
        <v>13</v>
      </c>
      <c r="D46" s="6">
        <v>24</v>
      </c>
      <c r="E46" s="23">
        <v>37</v>
      </c>
      <c r="F46" s="23">
        <v>39</v>
      </c>
      <c r="G46" s="18">
        <f t="shared" si="1"/>
        <v>94.871794871794862</v>
      </c>
    </row>
    <row r="47" spans="1:7" s="1" customFormat="1" ht="18.75" x14ac:dyDescent="0.3">
      <c r="A47" s="5" t="s">
        <v>61</v>
      </c>
      <c r="B47" s="8" t="s">
        <v>21</v>
      </c>
      <c r="C47" s="11">
        <v>48</v>
      </c>
      <c r="D47" s="11">
        <v>48</v>
      </c>
      <c r="E47" s="11">
        <v>96</v>
      </c>
      <c r="F47" s="11">
        <v>137</v>
      </c>
      <c r="G47" s="19">
        <f t="shared" si="1"/>
        <v>70.072992700729927</v>
      </c>
    </row>
    <row r="48" spans="1:7" s="1" customFormat="1" ht="18.75" x14ac:dyDescent="0.3">
      <c r="A48" s="5" t="s">
        <v>65</v>
      </c>
      <c r="B48" s="8" t="s">
        <v>21</v>
      </c>
      <c r="C48" s="11">
        <v>3</v>
      </c>
      <c r="D48" s="11">
        <v>1</v>
      </c>
      <c r="E48" s="11">
        <v>4</v>
      </c>
      <c r="F48" s="11">
        <v>15</v>
      </c>
      <c r="G48" s="19">
        <f t="shared" si="1"/>
        <v>26.666666666666668</v>
      </c>
    </row>
    <row r="49" spans="1:7" s="1" customFormat="1" ht="18.75" x14ac:dyDescent="0.3">
      <c r="A49" s="5" t="s">
        <v>66</v>
      </c>
      <c r="B49" s="14" t="s">
        <v>67</v>
      </c>
      <c r="C49" s="6">
        <v>106</v>
      </c>
      <c r="D49" s="6">
        <v>59</v>
      </c>
      <c r="E49" s="23">
        <v>165</v>
      </c>
      <c r="F49" s="23">
        <v>223</v>
      </c>
      <c r="G49" s="18">
        <f t="shared" si="1"/>
        <v>73.991031390134538</v>
      </c>
    </row>
    <row r="50" spans="1:7" s="1" customFormat="1" ht="18.75" x14ac:dyDescent="0.3">
      <c r="A50" s="5" t="s">
        <v>66</v>
      </c>
      <c r="B50" s="14" t="s">
        <v>68</v>
      </c>
      <c r="C50" s="6">
        <v>2</v>
      </c>
      <c r="D50" s="6">
        <v>7</v>
      </c>
      <c r="E50" s="23">
        <v>9</v>
      </c>
      <c r="F50" s="23">
        <v>8</v>
      </c>
      <c r="G50" s="18">
        <f t="shared" si="1"/>
        <v>112.5</v>
      </c>
    </row>
    <row r="51" spans="1:7" s="1" customFormat="1" ht="18.75" x14ac:dyDescent="0.3">
      <c r="A51" s="5" t="s">
        <v>66</v>
      </c>
      <c r="B51" s="14" t="s">
        <v>69</v>
      </c>
      <c r="C51" s="6">
        <v>159</v>
      </c>
      <c r="D51" s="6">
        <v>65</v>
      </c>
      <c r="E51" s="23">
        <v>224</v>
      </c>
      <c r="F51" s="23">
        <v>280</v>
      </c>
      <c r="G51" s="18">
        <f t="shared" si="1"/>
        <v>80</v>
      </c>
    </row>
    <row r="52" spans="1:7" s="1" customFormat="1" ht="18.75" x14ac:dyDescent="0.3">
      <c r="A52" s="5" t="s">
        <v>66</v>
      </c>
      <c r="B52" s="14" t="s">
        <v>70</v>
      </c>
      <c r="C52" s="6">
        <v>3</v>
      </c>
      <c r="D52" s="6">
        <v>2</v>
      </c>
      <c r="E52" s="23">
        <v>5</v>
      </c>
      <c r="F52" s="23">
        <v>14</v>
      </c>
      <c r="G52" s="18">
        <f t="shared" si="1"/>
        <v>35.714285714285715</v>
      </c>
    </row>
    <row r="53" spans="1:7" s="1" customFormat="1" ht="18.75" x14ac:dyDescent="0.3">
      <c r="A53" s="5" t="s">
        <v>66</v>
      </c>
      <c r="B53" s="8" t="s">
        <v>21</v>
      </c>
      <c r="C53" s="11">
        <v>270</v>
      </c>
      <c r="D53" s="11">
        <v>133</v>
      </c>
      <c r="E53" s="11">
        <v>403</v>
      </c>
      <c r="F53" s="11">
        <v>525</v>
      </c>
      <c r="G53" s="19">
        <f t="shared" si="1"/>
        <v>76.761904761904759</v>
      </c>
    </row>
    <row r="54" spans="1:7" s="1" customFormat="1" ht="18.75" x14ac:dyDescent="0.3">
      <c r="A54" s="14"/>
      <c r="B54" s="8"/>
      <c r="C54" s="11"/>
      <c r="D54" s="11"/>
      <c r="E54" s="11"/>
      <c r="F54" s="11"/>
      <c r="G54" s="18"/>
    </row>
    <row r="55" spans="1:7" s="1" customFormat="1" ht="23.25" customHeight="1" x14ac:dyDescent="0.3">
      <c r="A55" s="21" t="s">
        <v>72</v>
      </c>
      <c r="B55" s="24" t="s">
        <v>73</v>
      </c>
      <c r="C55" s="11">
        <v>1077</v>
      </c>
      <c r="D55" s="11">
        <v>605</v>
      </c>
      <c r="E55" s="11">
        <v>1682</v>
      </c>
      <c r="F55" s="11">
        <f>3057+121</f>
        <v>3178</v>
      </c>
      <c r="G55" s="19">
        <f t="shared" si="1"/>
        <v>52.926368785399625</v>
      </c>
    </row>
  </sheetData>
  <autoFilter ref="A16:B16" xr:uid="{00000000-0009-0000-0000-000000000000}"/>
  <phoneticPr fontId="7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Anders Taraldset</cp:lastModifiedBy>
  <cp:lastPrinted>2020-03-02T15:11:38Z</cp:lastPrinted>
  <dcterms:created xsi:type="dcterms:W3CDTF">2014-04-30T10:51:23Z</dcterms:created>
  <dcterms:modified xsi:type="dcterms:W3CDTF">2020-03-03T08:08:36Z</dcterms:modified>
  <cp:category/>
</cp:coreProperties>
</file>