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5580" firstSheet="1" activeTab="7"/>
  </bookViews>
  <sheets>
    <sheet name="Forskning" sheetId="1" r:id="rId1"/>
    <sheet name="Biopsi" sheetId="2" r:id="rId2"/>
    <sheet name="Molekylære analyser" sheetId="3" r:id="rId3"/>
    <sheet name="Spesialundersøkelser" sheetId="4" r:id="rId4"/>
    <sheet name="Cytologi" sheetId="5" r:id="rId5"/>
    <sheet name="Obduksjoner" sheetId="6" r:id="rId6"/>
    <sheet name="Stillinger" sheetId="7" r:id="rId7"/>
    <sheet name="Svartider" sheetId="8" r:id="rId8"/>
  </sheets>
  <definedNames/>
  <calcPr fullCalcOnLoad="1"/>
</workbook>
</file>

<file path=xl/sharedStrings.xml><?xml version="1.0" encoding="utf-8"?>
<sst xmlns="http://schemas.openxmlformats.org/spreadsheetml/2006/main" count="478" uniqueCount="201">
  <si>
    <t>DNP</t>
  </si>
  <si>
    <t>Totalt</t>
  </si>
  <si>
    <t>Biopsier</t>
  </si>
  <si>
    <t>1-2 blokker</t>
  </si>
  <si>
    <t>3-7 blokker</t>
  </si>
  <si>
    <t>8-19 blokker</t>
  </si>
  <si>
    <t>20 blokker eller mer</t>
  </si>
  <si>
    <t>eksternt</t>
  </si>
  <si>
    <t>eget sykehus</t>
  </si>
  <si>
    <t>Sykehuset Østfold HF, Fredrikstad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</si>
  <si>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</si>
  <si>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</si>
  <si>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</si>
  <si>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</si>
  <si>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</si>
  <si>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</si>
  <si>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</si>
  <si>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</si>
  <si>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</si>
  <si>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</si>
  <si>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SUM</t>
  </si>
  <si>
    <t>Biopsier eksternt:</t>
  </si>
  <si>
    <t>Med dette menes biopsier tatt av rekvirenter utenfor eget sykehus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</si>
  <si>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</si>
  <si>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</si>
  <si>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</si>
  <si>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</si>
  <si>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</si>
  <si>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</si>
  <si>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</si>
  <si>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</si>
  <si>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</si>
  <si>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</si>
  <si>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</si>
  <si>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</si>
  <si>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</si>
  <si>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</si>
  <si>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</si>
  <si>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</si>
  <si>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Fredrikstad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</si>
  <si>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</si>
  <si>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</si>
  <si>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</si>
  <si>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</si>
  <si>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</si>
  <si>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</si>
  <si>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</si>
  <si>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</si>
  <si>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</si>
  <si>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</si>
  <si>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</si>
  <si>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</si>
  <si>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</si>
  <si>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</si>
  <si>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</si>
  <si>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</si>
  <si>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</si>
  <si>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</si>
  <si>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</si>
  <si>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</si>
  <si>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</si>
  <si>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</si>
  <si>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</si>
  <si>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</si>
  <si>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</si>
  <si>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</si>
  <si>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</si>
  <si>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</si>
  <si>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</si>
  <si>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</si>
  <si>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</si>
  <si>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</si>
  <si>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</si>
  <si>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</si>
  <si>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</si>
  <si>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Immun- og enzymhistokjemi på ufiksert materiale, antall kasus</t>
  </si>
  <si>
    <t>Immun- og enzymhistokjemi på fiksert materiale, antall kasus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</si>
  <si>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</si>
  <si>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</si>
  <si>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</si>
  <si>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</si>
  <si>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</si>
  <si>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</si>
  <si>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Sørlandet HF, Kristiansand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</si>
  <si>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</si>
  <si>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</si>
  <si>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</si>
  <si>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</si>
  <si>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</si>
  <si>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</si>
  <si>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</si>
  <si>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</si>
  <si>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</si>
  <si>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</si>
  <si>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</si>
  <si>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</si>
  <si>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</si>
  <si>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</si>
  <si>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</si>
  <si>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</si>
  <si>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</si>
  <si>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</si>
  <si>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</si>
  <si>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</si>
  <si>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</si>
  <si>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</si>
  <si>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</si>
  <si>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</si>
  <si>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</si>
  <si>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</si>
  <si>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</si>
  <si>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</si>
  <si>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</si>
  <si>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</si>
  <si>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</si>
  <si>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RT-PCR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</si>
  <si>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</si>
  <si>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</si>
  <si>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</si>
  <si>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</si>
  <si>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</si>
  <si>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</si>
  <si>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</si>
  <si>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</si>
  <si>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</si>
  <si>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</si>
  <si>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 xml:space="preserve">Den Norske Patologforening presiserer at dette er tall som er frivillig innrapportert for internt bruk i DNP. Dette er ikke offisielle, kvalitetssikrede data. </t>
  </si>
  <si>
    <t>Drammen Sykehus, Vestre Viken HF</t>
  </si>
  <si>
    <t>* Hovedveileder fra patologen, doktorand fra annen avd.</t>
  </si>
  <si>
    <t>&lt;3 dager              </t>
  </si>
  <si>
    <t xml:space="preserve">&lt;14 dager    </t>
  </si>
  <si>
    <t xml:space="preserve">&lt;21 dager    </t>
  </si>
  <si>
    <t>BIOPSI</t>
  </si>
  <si>
    <t xml:space="preserve">&lt;1  mnd    </t>
  </si>
  <si>
    <t>&lt;3  mnd  </t>
  </si>
  <si>
    <t>&lt;6 mnd  </t>
  </si>
  <si>
    <t>&lt;12 mnd  </t>
  </si>
  <si>
    <t>%</t>
  </si>
  <si>
    <t> &lt; 7 dager </t>
  </si>
  <si>
    <t>BIOPSI CITO</t>
  </si>
  <si>
    <t xml:space="preserve">CYTOLOGI NON-GYN </t>
  </si>
  <si>
    <t>CYTOLOGI SCREENING</t>
  </si>
  <si>
    <t>Fürst laboratorium, Oslo</t>
  </si>
  <si>
    <t>Fürst laboratorium</t>
  </si>
  <si>
    <t>Obduksjoner i 2018</t>
  </si>
  <si>
    <t>Legespesialist</t>
  </si>
  <si>
    <t>Svartider 2018</t>
  </si>
  <si>
    <t>Stillinger 2018</t>
  </si>
  <si>
    <t>Cytologiske prøver i 2018</t>
  </si>
  <si>
    <t>Spesialundersøkelser i 2018</t>
  </si>
  <si>
    <t>Molekylære analyser 2018</t>
  </si>
  <si>
    <t>Histologiske prøver i 2018</t>
  </si>
  <si>
    <t>Forskning i 2018</t>
  </si>
  <si>
    <t>I: Innleid</t>
  </si>
  <si>
    <t>I</t>
  </si>
  <si>
    <t>OBDUKSJON</t>
  </si>
  <si>
    <t>1 fom 1.9.18</t>
  </si>
  <si>
    <t>1 tom31.8.18</t>
  </si>
  <si>
    <t>220 NGS utført i egen avd.</t>
  </si>
  <si>
    <t>takst 705n</t>
  </si>
  <si>
    <t>antall glass</t>
  </si>
  <si>
    <t>Redigert:</t>
  </si>
  <si>
    <t>17 (9 foster før uke 22)</t>
  </si>
  <si>
    <t>1*</t>
  </si>
  <si>
    <t>x</t>
  </si>
  <si>
    <t>Estimat</t>
  </si>
  <si>
    <t>Alle &lt; 2 år er foster</t>
  </si>
  <si>
    <t>Ukjent</t>
  </si>
  <si>
    <t>Kanskje 1</t>
  </si>
  <si>
    <t xml:space="preserve">Hva er defininsjon på medansvarlig? Rolf Bruun Bie holdt innllegg Metasatser fra og til GI tractus 25 </t>
  </si>
  <si>
    <t>*PCR og RT-PCR er slått sammen</t>
  </si>
  <si>
    <t xml:space="preserve">** Inkludere screening og egenotyping. Screening utgjør 3845 anallyser. </t>
  </si>
  <si>
    <t>4*</t>
  </si>
  <si>
    <t>4 **</t>
  </si>
  <si>
    <t>* Ekstrahjelp pensjonister</t>
  </si>
  <si>
    <t>** 20% overlegestilling (x4)</t>
  </si>
  <si>
    <t>ca 90 %</t>
  </si>
  <si>
    <t>Kan ikke skille ut dette i vår spørring.</t>
  </si>
  <si>
    <t>1 (avd.sjef)</t>
  </si>
  <si>
    <t>1 -vikar i perioder</t>
  </si>
  <si>
    <t>10 (perinatale)</t>
  </si>
  <si>
    <t>Ikke reg.</t>
  </si>
  <si>
    <t>Kun egne analyser, real-time PCR,  er reg.</t>
  </si>
  <si>
    <t>HPV analyseres eksternt.</t>
  </si>
  <si>
    <t>*Totalt antall = antall remisser; deltall gjelder totalt antall  biopsier</t>
  </si>
  <si>
    <t>&lt;1%</t>
  </si>
  <si>
    <t>55*</t>
  </si>
  <si>
    <t>*</t>
  </si>
  <si>
    <t>Unilabs, Oslo</t>
  </si>
  <si>
    <t>Avd. for rettsmedisinske fag, OUS</t>
  </si>
  <si>
    <t>Unilabs</t>
  </si>
  <si>
    <t>Avd. for retts -medisinske fag, OUS</t>
  </si>
  <si>
    <t>Ikke søkbart</t>
  </si>
  <si>
    <t>*SISH Utføres i Ålesund</t>
  </si>
  <si>
    <t>**Ålesund inkludert, HPV DNA test utført i Molde.</t>
  </si>
  <si>
    <t>***St.Olavs H.</t>
  </si>
  <si>
    <t>* obduksjonsvirksomhet er overført til Ålesund pga LIS</t>
  </si>
  <si>
    <t>*Har obduksjonstjeneste for hele Møre og Romsdal.</t>
  </si>
  <si>
    <t>* ikke søkbart</t>
  </si>
  <si>
    <t>Gjennomsnitt</t>
  </si>
  <si>
    <t>&lt;1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</si>
</sst>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3" fillId="18" borderId="0" applyNumberFormat="0" applyBorder="0" applyAlignment="0" applyProtection="0"/>
    <xf numFmtId="0" fontId="30" fillId="2" borderId="1" applyNumberFormat="0" applyAlignment="0" applyProtection="0"/>
    <xf numFmtId="0" fontId="31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2" borderId="0" xfId="0" applyFill="1" applyAlignment="1">
      <alignment/>
    </xf>
    <xf numFmtId="0" fontId="1" fillId="2" borderId="11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0" xfId="0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left"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35" xfId="0" applyFont="1" applyFill="1" applyBorder="1" applyAlignment="1">
      <alignment vertical="top" wrapText="1"/>
    </xf>
    <xf numFmtId="0" fontId="1" fillId="0" borderId="29" xfId="0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2" borderId="29" xfId="0" applyFill="1" applyBorder="1" applyAlignment="1">
      <alignment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top" wrapText="1"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29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13" xfId="57" applyBorder="1">
      <alignment/>
      <protection/>
    </xf>
    <xf numFmtId="0" fontId="0" fillId="0" borderId="11" xfId="57" applyBorder="1">
      <alignment/>
      <protection/>
    </xf>
    <xf numFmtId="0" fontId="0" fillId="0" borderId="25" xfId="57" applyBorder="1">
      <alignment/>
      <protection/>
    </xf>
    <xf numFmtId="0" fontId="0" fillId="0" borderId="11" xfId="57" applyFont="1" applyBorder="1">
      <alignment/>
      <protection/>
    </xf>
    <xf numFmtId="0" fontId="0" fillId="0" borderId="32" xfId="57" applyBorder="1">
      <alignment/>
      <protection/>
    </xf>
    <xf numFmtId="9" fontId="0" fillId="0" borderId="11" xfId="57" applyNumberFormat="1" applyBorder="1" applyAlignment="1">
      <alignment horizontal="right"/>
      <protection/>
    </xf>
    <xf numFmtId="0" fontId="0" fillId="24" borderId="0" xfId="57" applyFill="1">
      <alignment/>
      <protection/>
    </xf>
    <xf numFmtId="0" fontId="0" fillId="24" borderId="32" xfId="57" applyFill="1" applyBorder="1">
      <alignment/>
      <protection/>
    </xf>
    <xf numFmtId="0" fontId="0" fillId="24" borderId="11" xfId="57" applyFill="1" applyBorder="1">
      <alignment/>
      <protection/>
    </xf>
    <xf numFmtId="0" fontId="0" fillId="0" borderId="11" xfId="57" applyFill="1" applyBorder="1">
      <alignment/>
      <protection/>
    </xf>
    <xf numFmtId="0" fontId="0" fillId="0" borderId="32" xfId="57" applyFill="1" applyBorder="1">
      <alignment/>
      <protection/>
    </xf>
    <xf numFmtId="0" fontId="0" fillId="0" borderId="0" xfId="57">
      <alignment/>
      <protection/>
    </xf>
    <xf numFmtId="0" fontId="0" fillId="0" borderId="40" xfId="57" applyBorder="1">
      <alignment/>
      <protection/>
    </xf>
    <xf numFmtId="0" fontId="0" fillId="24" borderId="29" xfId="57" applyFill="1" applyBorder="1">
      <alignment/>
      <protection/>
    </xf>
    <xf numFmtId="0" fontId="0" fillId="0" borderId="11" xfId="57" applyBorder="1" applyAlignment="1">
      <alignment horizontal="right"/>
      <protection/>
    </xf>
    <xf numFmtId="0" fontId="0" fillId="0" borderId="13" xfId="57" applyBorder="1" applyAlignment="1">
      <alignment horizontal="right"/>
      <protection/>
    </xf>
    <xf numFmtId="0" fontId="0" fillId="0" borderId="25" xfId="57" applyBorder="1" applyAlignment="1">
      <alignment horizontal="right"/>
      <protection/>
    </xf>
    <xf numFmtId="0" fontId="0" fillId="2" borderId="29" xfId="57" applyFill="1" applyBorder="1">
      <alignment/>
      <protection/>
    </xf>
    <xf numFmtId="0" fontId="0" fillId="2" borderId="12" xfId="57" applyFill="1" applyBorder="1">
      <alignment/>
      <protection/>
    </xf>
    <xf numFmtId="0" fontId="0" fillId="2" borderId="0" xfId="57" applyFill="1" applyBorder="1">
      <alignment/>
      <protection/>
    </xf>
    <xf numFmtId="0" fontId="0" fillId="2" borderId="0" xfId="57" applyFill="1">
      <alignment/>
      <protection/>
    </xf>
    <xf numFmtId="0" fontId="0" fillId="0" borderId="0" xfId="57" applyFont="1">
      <alignment/>
      <protection/>
    </xf>
    <xf numFmtId="0" fontId="0" fillId="0" borderId="12" xfId="57" applyBorder="1">
      <alignment/>
      <protection/>
    </xf>
    <xf numFmtId="0" fontId="0" fillId="0" borderId="29" xfId="57" applyBorder="1">
      <alignment/>
      <protection/>
    </xf>
    <xf numFmtId="0" fontId="0" fillId="0" borderId="0" xfId="57" applyFill="1" applyBorder="1">
      <alignment/>
      <protection/>
    </xf>
    <xf numFmtId="0" fontId="0" fillId="0" borderId="12" xfId="57" applyFill="1" applyBorder="1">
      <alignment/>
      <protection/>
    </xf>
    <xf numFmtId="0" fontId="0" fillId="2" borderId="11" xfId="57" applyFill="1" applyBorder="1">
      <alignment/>
      <protection/>
    </xf>
    <xf numFmtId="0" fontId="0" fillId="2" borderId="13" xfId="57" applyFill="1" applyBorder="1">
      <alignment/>
      <protection/>
    </xf>
    <xf numFmtId="0" fontId="0" fillId="2" borderId="25" xfId="57" applyFill="1" applyBorder="1">
      <alignment/>
      <protection/>
    </xf>
    <xf numFmtId="9" fontId="0" fillId="2" borderId="11" xfId="57" applyNumberFormat="1" applyFill="1" applyBorder="1">
      <alignment/>
      <protection/>
    </xf>
    <xf numFmtId="0" fontId="0" fillId="2" borderId="42" xfId="57" applyFill="1" applyBorder="1">
      <alignment/>
      <protection/>
    </xf>
    <xf numFmtId="0" fontId="0" fillId="2" borderId="11" xfId="57" applyFont="1" applyFill="1" applyBorder="1">
      <alignment/>
      <protection/>
    </xf>
    <xf numFmtId="0" fontId="0" fillId="25" borderId="13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29" xfId="0" applyFill="1" applyBorder="1" applyAlignment="1">
      <alignment/>
    </xf>
    <xf numFmtId="0" fontId="4" fillId="25" borderId="29" xfId="0" applyFont="1" applyFill="1" applyBorder="1" applyAlignment="1">
      <alignment vertical="top" wrapText="1"/>
    </xf>
    <xf numFmtId="0" fontId="4" fillId="25" borderId="35" xfId="0" applyFont="1" applyFill="1" applyBorder="1" applyAlignment="1">
      <alignment vertical="top" wrapText="1"/>
    </xf>
    <xf numFmtId="0" fontId="0" fillId="25" borderId="13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0" fontId="4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43" xfId="0" applyFill="1" applyBorder="1" applyAlignment="1">
      <alignment/>
    </xf>
    <xf numFmtId="184" fontId="0" fillId="25" borderId="17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25" borderId="32" xfId="0" applyFont="1" applyFill="1" applyBorder="1" applyAlignment="1">
      <alignment horizontal="right"/>
    </xf>
    <xf numFmtId="0" fontId="0" fillId="0" borderId="30" xfId="0" applyBorder="1" applyAlignment="1">
      <alignment/>
    </xf>
    <xf numFmtId="2" fontId="0" fillId="0" borderId="12" xfId="0" applyNumberFormat="1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25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57" applyBorder="1" applyAlignment="1">
      <alignment horizontal="right"/>
      <protection/>
    </xf>
    <xf numFmtId="0" fontId="0" fillId="2" borderId="11" xfId="0" applyFill="1" applyBorder="1" applyAlignment="1">
      <alignment horizontal="right"/>
    </xf>
    <xf numFmtId="0" fontId="0" fillId="25" borderId="17" xfId="0" applyFill="1" applyBorder="1" applyAlignment="1">
      <alignment horizontal="right"/>
    </xf>
    <xf numFmtId="0" fontId="0" fillId="25" borderId="11" xfId="0" applyFill="1" applyBorder="1" applyAlignment="1">
      <alignment horizontal="right"/>
    </xf>
    <xf numFmtId="0" fontId="0" fillId="2" borderId="12" xfId="57" applyFill="1" applyBorder="1" applyAlignment="1">
      <alignment horizontal="right"/>
      <protection/>
    </xf>
    <xf numFmtId="0" fontId="0" fillId="0" borderId="12" xfId="0" applyFill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32" xfId="0" applyBorder="1" applyAlignment="1">
      <alignment horizontal="right"/>
    </xf>
    <xf numFmtId="0" fontId="0" fillId="0" borderId="11" xfId="0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1" fontId="0" fillId="25" borderId="11" xfId="0" applyNumberFormat="1" applyFont="1" applyFill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0" fillId="26" borderId="13" xfId="0" applyFill="1" applyBorder="1" applyAlignment="1">
      <alignment horizontal="right"/>
    </xf>
    <xf numFmtId="0" fontId="0" fillId="26" borderId="12" xfId="57" applyFill="1" applyBorder="1">
      <alignment/>
      <protection/>
    </xf>
    <xf numFmtId="0" fontId="0" fillId="27" borderId="11" xfId="0" applyFill="1" applyBorder="1" applyAlignment="1">
      <alignment horizontal="right"/>
    </xf>
    <xf numFmtId="0" fontId="0" fillId="28" borderId="11" xfId="0" applyFill="1" applyBorder="1" applyAlignment="1">
      <alignment horizontal="right"/>
    </xf>
    <xf numFmtId="0" fontId="0" fillId="28" borderId="0" xfId="0" applyFill="1" applyAlignment="1">
      <alignment/>
    </xf>
    <xf numFmtId="0" fontId="0" fillId="27" borderId="0" xfId="0" applyFill="1" applyAlignment="1">
      <alignment/>
    </xf>
    <xf numFmtId="0" fontId="0" fillId="26" borderId="0" xfId="0" applyFill="1" applyAlignment="1" quotePrefix="1">
      <alignment/>
    </xf>
    <xf numFmtId="0" fontId="0" fillId="26" borderId="0" xfId="57" applyFont="1" applyFill="1" applyBorder="1">
      <alignment/>
      <protection/>
    </xf>
    <xf numFmtId="0" fontId="0" fillId="27" borderId="12" xfId="57" applyFill="1" applyBorder="1">
      <alignment/>
      <protection/>
    </xf>
    <xf numFmtId="0" fontId="0" fillId="27" borderId="0" xfId="57" applyFont="1" applyFill="1" applyBorder="1">
      <alignment/>
      <protection/>
    </xf>
    <xf numFmtId="0" fontId="0" fillId="27" borderId="0" xfId="57" applyFont="1" applyFill="1">
      <alignment/>
      <protection/>
    </xf>
    <xf numFmtId="0" fontId="0" fillId="27" borderId="0" xfId="0" applyFont="1" applyFill="1" applyAlignment="1">
      <alignment/>
    </xf>
    <xf numFmtId="0" fontId="9" fillId="0" borderId="15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4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25" borderId="50" xfId="0" applyFont="1" applyFill="1" applyBorder="1" applyAlignment="1">
      <alignment vertical="top" wrapText="1"/>
    </xf>
    <xf numFmtId="0" fontId="3" fillId="25" borderId="52" xfId="0" applyFont="1" applyFill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vertical="top" wrapText="1"/>
    </xf>
    <xf numFmtId="0" fontId="3" fillId="0" borderId="60" xfId="0" applyFont="1" applyBorder="1" applyAlignment="1">
      <alignment vertical="top" wrapText="1"/>
    </xf>
    <xf numFmtId="0" fontId="3" fillId="0" borderId="61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62" xfId="0" applyFont="1" applyBorder="1" applyAlignment="1">
      <alignment vertical="top" wrapText="1"/>
    </xf>
    <xf numFmtId="0" fontId="3" fillId="0" borderId="63" xfId="0" applyFont="1" applyBorder="1" applyAlignment="1">
      <alignment vertical="top" wrapText="1"/>
    </xf>
    <xf numFmtId="0" fontId="3" fillId="0" borderId="50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3" fillId="0" borderId="53" xfId="0" applyFont="1" applyBorder="1" applyAlignment="1">
      <alignment horizontal="right" vertical="top" wrapText="1"/>
    </xf>
    <xf numFmtId="0" fontId="3" fillId="0" borderId="54" xfId="0" applyFont="1" applyBorder="1" applyAlignment="1">
      <alignment horizontal="right" vertical="top" wrapText="1"/>
    </xf>
    <xf numFmtId="0" fontId="3" fillId="0" borderId="50" xfId="57" applyFont="1" applyBorder="1" applyAlignment="1">
      <alignment vertical="top" wrapText="1"/>
      <protection/>
    </xf>
    <xf numFmtId="0" fontId="3" fillId="0" borderId="52" xfId="57" applyFont="1" applyBorder="1" applyAlignment="1">
      <alignment vertical="top" wrapText="1"/>
      <protection/>
    </xf>
    <xf numFmtId="0" fontId="3" fillId="0" borderId="55" xfId="57" applyFont="1" applyBorder="1" applyAlignment="1">
      <alignment vertical="top" wrapText="1"/>
      <protection/>
    </xf>
    <xf numFmtId="0" fontId="3" fillId="0" borderId="56" xfId="57" applyFont="1" applyBorder="1" applyAlignment="1">
      <alignment vertical="top" wrapText="1"/>
      <protection/>
    </xf>
    <xf numFmtId="0" fontId="3" fillId="25" borderId="55" xfId="0" applyFont="1" applyFill="1" applyBorder="1" applyAlignment="1">
      <alignment vertical="top" wrapText="1"/>
    </xf>
    <xf numFmtId="0" fontId="3" fillId="25" borderId="56" xfId="0" applyFont="1" applyFill="1" applyBorder="1" applyAlignment="1">
      <alignment vertical="top" wrapText="1"/>
    </xf>
    <xf numFmtId="0" fontId="3" fillId="25" borderId="53" xfId="0" applyFont="1" applyFill="1" applyBorder="1" applyAlignment="1">
      <alignment vertical="top" wrapText="1"/>
    </xf>
    <xf numFmtId="0" fontId="3" fillId="25" borderId="54" xfId="0" applyFont="1" applyFill="1" applyBorder="1" applyAlignment="1">
      <alignment vertical="top" wrapText="1"/>
    </xf>
    <xf numFmtId="0" fontId="3" fillId="25" borderId="51" xfId="0" applyFont="1" applyFill="1" applyBorder="1" applyAlignment="1">
      <alignment vertical="top" wrapText="1"/>
    </xf>
    <xf numFmtId="0" fontId="3" fillId="2" borderId="55" xfId="57" applyFont="1" applyFill="1" applyBorder="1" applyAlignment="1">
      <alignment vertical="top" wrapText="1"/>
      <protection/>
    </xf>
    <xf numFmtId="0" fontId="3" fillId="2" borderId="56" xfId="57" applyFont="1" applyFill="1" applyBorder="1" applyAlignment="1">
      <alignment vertical="top" wrapText="1"/>
      <protection/>
    </xf>
    <xf numFmtId="0" fontId="3" fillId="2" borderId="53" xfId="57" applyFont="1" applyFill="1" applyBorder="1" applyAlignment="1">
      <alignment vertical="top" wrapText="1"/>
      <protection/>
    </xf>
    <xf numFmtId="0" fontId="3" fillId="2" borderId="54" xfId="57" applyFont="1" applyFill="1" applyBorder="1" applyAlignment="1">
      <alignment vertical="top" wrapText="1"/>
      <protection/>
    </xf>
    <xf numFmtId="0" fontId="3" fillId="0" borderId="59" xfId="57" applyFont="1" applyBorder="1" applyAlignment="1">
      <alignment vertical="top" wrapText="1"/>
      <protection/>
    </xf>
    <xf numFmtId="0" fontId="3" fillId="0" borderId="60" xfId="57" applyFont="1" applyBorder="1" applyAlignment="1">
      <alignment vertical="top" wrapText="1"/>
      <protection/>
    </xf>
    <xf numFmtId="0" fontId="3" fillId="0" borderId="6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5" borderId="57" xfId="0" applyFont="1" applyFill="1" applyBorder="1" applyAlignment="1">
      <alignment horizontal="center" vertical="top" wrapText="1"/>
    </xf>
    <xf numFmtId="0" fontId="3" fillId="25" borderId="58" xfId="0" applyFont="1" applyFill="1" applyBorder="1" applyAlignment="1">
      <alignment horizontal="center" vertical="top" wrapText="1"/>
    </xf>
    <xf numFmtId="0" fontId="3" fillId="0" borderId="53" xfId="57" applyFont="1" applyBorder="1" applyAlignment="1">
      <alignment vertical="top" wrapText="1"/>
      <protection/>
    </xf>
    <xf numFmtId="0" fontId="3" fillId="0" borderId="54" xfId="57" applyFont="1" applyBorder="1" applyAlignment="1">
      <alignment vertical="top" wrapText="1"/>
      <protection/>
    </xf>
    <xf numFmtId="0" fontId="3" fillId="0" borderId="50" xfId="57" applyFont="1" applyBorder="1" applyAlignment="1">
      <alignment horizontal="right" vertical="top" wrapText="1"/>
      <protection/>
    </xf>
    <xf numFmtId="0" fontId="3" fillId="0" borderId="52" xfId="57" applyFont="1" applyBorder="1" applyAlignment="1">
      <alignment horizontal="right" vertical="top" wrapText="1"/>
      <protection/>
    </xf>
    <xf numFmtId="0" fontId="3" fillId="0" borderId="65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25" borderId="63" xfId="0" applyFont="1" applyFill="1" applyBorder="1" applyAlignment="1">
      <alignment vertical="top" wrapText="1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29" xfId="0" applyFont="1" applyBorder="1" applyAlignment="1">
      <alignment vertical="top" wrapText="1"/>
    </xf>
    <xf numFmtId="0" fontId="3" fillId="25" borderId="61" xfId="0" applyFont="1" applyFill="1" applyBorder="1" applyAlignment="1">
      <alignment vertical="top" wrapText="1"/>
    </xf>
    <xf numFmtId="0" fontId="3" fillId="25" borderId="35" xfId="0" applyFont="1" applyFill="1" applyBorder="1" applyAlignment="1">
      <alignment vertical="top" wrapText="1"/>
    </xf>
    <xf numFmtId="0" fontId="3" fillId="0" borderId="61" xfId="0" applyFont="1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61" xfId="57" applyFont="1" applyBorder="1" applyAlignment="1">
      <alignment vertical="top" wrapText="1"/>
      <protection/>
    </xf>
    <xf numFmtId="0" fontId="3" fillId="0" borderId="35" xfId="57" applyFont="1" applyBorder="1" applyAlignment="1">
      <alignment vertical="top" wrapText="1"/>
      <protection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62" xfId="57" applyFont="1" applyBorder="1" applyAlignment="1">
      <alignment vertical="top" wrapText="1"/>
      <protection/>
    </xf>
    <xf numFmtId="0" fontId="3" fillId="25" borderId="62" xfId="0" applyFont="1" applyFill="1" applyBorder="1" applyAlignment="1">
      <alignment vertical="top" wrapText="1"/>
    </xf>
    <xf numFmtId="0" fontId="3" fillId="0" borderId="55" xfId="0" applyFont="1" applyBorder="1" applyAlignment="1">
      <alignment horizontal="right" vertical="top" wrapText="1"/>
    </xf>
    <xf numFmtId="0" fontId="3" fillId="0" borderId="56" xfId="0" applyFont="1" applyBorder="1" applyAlignment="1">
      <alignment horizontal="right" vertical="top" wrapText="1"/>
    </xf>
    <xf numFmtId="0" fontId="3" fillId="25" borderId="59" xfId="0" applyFont="1" applyFill="1" applyBorder="1" applyAlignment="1">
      <alignment vertical="top" wrapText="1"/>
    </xf>
    <xf numFmtId="0" fontId="3" fillId="25" borderId="60" xfId="0" applyFont="1" applyFill="1" applyBorder="1" applyAlignment="1">
      <alignment vertical="top" wrapText="1"/>
    </xf>
    <xf numFmtId="0" fontId="3" fillId="2" borderId="50" xfId="57" applyFont="1" applyFill="1" applyBorder="1" applyAlignment="1">
      <alignment vertical="top" wrapText="1"/>
      <protection/>
    </xf>
    <xf numFmtId="0" fontId="3" fillId="2" borderId="52" xfId="57" applyFont="1" applyFill="1" applyBorder="1" applyAlignment="1">
      <alignment vertical="top" wrapText="1"/>
      <protection/>
    </xf>
    <xf numFmtId="0" fontId="3" fillId="0" borderId="51" xfId="57" applyFont="1" applyBorder="1" applyAlignment="1">
      <alignment vertical="top" wrapText="1"/>
      <protection/>
    </xf>
    <xf numFmtId="0" fontId="3" fillId="2" borderId="61" xfId="57" applyFont="1" applyFill="1" applyBorder="1" applyAlignment="1">
      <alignment vertical="top" wrapText="1"/>
      <protection/>
    </xf>
    <xf numFmtId="0" fontId="3" fillId="2" borderId="35" xfId="57" applyFont="1" applyFill="1" applyBorder="1" applyAlignment="1">
      <alignment vertical="top" wrapText="1"/>
      <protection/>
    </xf>
    <xf numFmtId="0" fontId="3" fillId="0" borderId="63" xfId="57" applyFont="1" applyBorder="1" applyAlignment="1">
      <alignment vertical="top" wrapText="1"/>
      <protection/>
    </xf>
    <xf numFmtId="0" fontId="3" fillId="0" borderId="55" xfId="0" applyFont="1" applyFill="1" applyBorder="1" applyAlignment="1">
      <alignment vertical="top" wrapText="1"/>
    </xf>
    <xf numFmtId="0" fontId="3" fillId="0" borderId="62" xfId="0" applyFont="1" applyFill="1" applyBorder="1" applyAlignment="1">
      <alignment vertical="top" wrapText="1"/>
    </xf>
    <xf numFmtId="0" fontId="3" fillId="0" borderId="77" xfId="0" applyFont="1" applyBorder="1" applyAlignment="1">
      <alignment vertical="top" wrapText="1"/>
    </xf>
    <xf numFmtId="0" fontId="3" fillId="0" borderId="57" xfId="57" applyFont="1" applyBorder="1" applyAlignment="1">
      <alignment horizontal="center" vertical="top" wrapText="1"/>
      <protection/>
    </xf>
    <xf numFmtId="0" fontId="3" fillId="0" borderId="58" xfId="57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0" fontId="3" fillId="0" borderId="54" xfId="0" applyFont="1" applyFill="1" applyBorder="1" applyAlignment="1">
      <alignment vertical="top" wrapText="1"/>
    </xf>
    <xf numFmtId="0" fontId="3" fillId="0" borderId="50" xfId="0" applyFont="1" applyFill="1" applyBorder="1" applyAlignment="1">
      <alignment vertical="top" wrapText="1"/>
    </xf>
    <xf numFmtId="0" fontId="3" fillId="0" borderId="52" xfId="0" applyFont="1" applyFill="1" applyBorder="1" applyAlignment="1">
      <alignment vertical="top" wrapText="1"/>
    </xf>
    <xf numFmtId="0" fontId="3" fillId="0" borderId="61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2" borderId="59" xfId="57" applyFont="1" applyFill="1" applyBorder="1" applyAlignment="1">
      <alignment vertical="top" wrapText="1"/>
      <protection/>
    </xf>
    <xf numFmtId="0" fontId="3" fillId="2" borderId="60" xfId="57" applyFont="1" applyFill="1" applyBorder="1" applyAlignment="1">
      <alignment vertical="top" wrapText="1"/>
      <protection/>
    </xf>
    <xf numFmtId="0" fontId="3" fillId="2" borderId="57" xfId="57" applyFont="1" applyFill="1" applyBorder="1" applyAlignment="1">
      <alignment horizontal="center" vertical="top" wrapText="1"/>
      <protection/>
    </xf>
    <xf numFmtId="0" fontId="3" fillId="2" borderId="58" xfId="57" applyFont="1" applyFill="1" applyBorder="1" applyAlignment="1">
      <alignment horizontal="center" vertical="top" wrapText="1"/>
      <protection/>
    </xf>
    <xf numFmtId="0" fontId="3" fillId="0" borderId="51" xfId="0" applyFont="1" applyFill="1" applyBorder="1" applyAlignment="1">
      <alignment vertical="top" wrapText="1"/>
    </xf>
    <xf numFmtId="0" fontId="3" fillId="0" borderId="63" xfId="0" applyFont="1" applyFill="1" applyBorder="1" applyAlignment="1">
      <alignment vertical="top" wrapText="1"/>
    </xf>
    <xf numFmtId="0" fontId="3" fillId="0" borderId="56" xfId="0" applyFont="1" applyFill="1" applyBorder="1" applyAlignment="1">
      <alignment vertical="top" wrapText="1"/>
    </xf>
    <xf numFmtId="0" fontId="3" fillId="0" borderId="78" xfId="57" applyFont="1" applyBorder="1" applyAlignment="1">
      <alignment horizontal="right" vertical="top" wrapText="1"/>
      <protection/>
    </xf>
    <xf numFmtId="0" fontId="3" fillId="0" borderId="56" xfId="57" applyFont="1" applyBorder="1" applyAlignment="1">
      <alignment horizontal="right" vertical="top" wrapText="1"/>
      <protection/>
    </xf>
    <xf numFmtId="0" fontId="3" fillId="0" borderId="79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right" vertical="top" wrapText="1"/>
    </xf>
    <xf numFmtId="0" fontId="3" fillId="0" borderId="60" xfId="0" applyFont="1" applyBorder="1" applyAlignment="1">
      <alignment horizontal="right" vertical="top" wrapText="1"/>
    </xf>
    <xf numFmtId="0" fontId="3" fillId="0" borderId="59" xfId="0" applyFont="1" applyFill="1" applyBorder="1" applyAlignment="1">
      <alignment vertical="top" wrapText="1"/>
    </xf>
    <xf numFmtId="0" fontId="3" fillId="0" borderId="60" xfId="0" applyFont="1" applyFill="1" applyBorder="1" applyAlignment="1">
      <alignment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3">
      <selection activeCell="I24" sqref="I24"/>
    </sheetView>
  </sheetViews>
  <sheetFormatPr defaultColWidth="9.140625" defaultRowHeight="12.75"/>
  <cols>
    <col min="1" max="1" width="11.421875" style="0" customWidth="1"/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  <col min="7" max="7" width="31.00390625" style="0" customWidth="1"/>
    <col min="8" max="16384" width="11.421875" style="0" customWidth="1"/>
  </cols>
  <sheetData>
    <row r="1" spans="1:2" ht="13.5" thickBot="1">
      <c r="A1" s="1" t="s">
        <v>0</v>
      </c>
      <c r="B1" s="1" t="s">
        <v>152</v>
      </c>
    </row>
    <row r="2" spans="1:7" ht="12.75">
      <c r="A2" s="1"/>
      <c r="B2" s="1"/>
      <c r="C2" s="12" t="s">
        <v>95</v>
      </c>
      <c r="D2" s="12"/>
      <c r="E2" s="12"/>
      <c r="F2" s="33" t="s">
        <v>103</v>
      </c>
      <c r="G2" s="12" t="s">
        <v>105</v>
      </c>
    </row>
    <row r="3" spans="3:7" ht="12.75">
      <c r="C3" s="18" t="s">
        <v>94</v>
      </c>
      <c r="D3" s="18" t="s">
        <v>90</v>
      </c>
      <c r="E3" s="18" t="s">
        <v>92</v>
      </c>
      <c r="F3" s="34" t="s">
        <v>102</v>
      </c>
      <c r="G3" s="18" t="s">
        <v>106</v>
      </c>
    </row>
    <row r="4" spans="3:7" ht="12.75">
      <c r="C4" s="18" t="s">
        <v>96</v>
      </c>
      <c r="D4" s="18" t="s">
        <v>91</v>
      </c>
      <c r="E4" s="18" t="s">
        <v>93</v>
      </c>
      <c r="F4" s="35" t="s">
        <v>98</v>
      </c>
      <c r="G4" s="18" t="s">
        <v>107</v>
      </c>
    </row>
    <row r="5" spans="3:7" ht="13.5" thickBot="1">
      <c r="C5" s="14" t="s">
        <v>97</v>
      </c>
      <c r="D5" s="14"/>
      <c r="E5" s="14"/>
      <c r="F5" s="34" t="s">
        <v>99</v>
      </c>
      <c r="G5" s="14" t="s">
        <v>108</v>
      </c>
    </row>
    <row r="6" spans="2:7" ht="12.75">
      <c r="B6" s="25" t="s">
        <v>9</v>
      </c>
      <c r="C6" s="9"/>
      <c r="D6" s="8"/>
      <c r="E6" s="9"/>
      <c r="F6" s="36"/>
      <c r="G6" s="9"/>
    </row>
    <row r="7" spans="2:7" ht="12.75">
      <c r="B7" s="26" t="s">
        <v>123</v>
      </c>
      <c r="C7" s="9">
        <v>9</v>
      </c>
      <c r="D7" s="8">
        <v>0</v>
      </c>
      <c r="E7" s="9"/>
      <c r="F7" s="36">
        <v>7</v>
      </c>
      <c r="G7" s="9">
        <v>2</v>
      </c>
    </row>
    <row r="8" spans="2:7" ht="12.75">
      <c r="B8" s="26" t="s">
        <v>124</v>
      </c>
      <c r="C8" s="116">
        <v>134</v>
      </c>
      <c r="D8" s="117">
        <v>7</v>
      </c>
      <c r="E8" s="107">
        <v>0.06</v>
      </c>
      <c r="F8" s="118"/>
      <c r="G8" s="116">
        <v>2</v>
      </c>
    </row>
    <row r="9" spans="2:7" ht="12.75">
      <c r="B9" s="26" t="s">
        <v>84</v>
      </c>
      <c r="C9" s="9"/>
      <c r="D9" s="8">
        <v>1</v>
      </c>
      <c r="E9" s="9"/>
      <c r="F9" s="36"/>
      <c r="G9" s="9"/>
    </row>
    <row r="10" spans="2:7" ht="12.75">
      <c r="B10" s="26" t="s">
        <v>10</v>
      </c>
      <c r="C10" s="9">
        <v>0</v>
      </c>
      <c r="D10" s="8">
        <v>0</v>
      </c>
      <c r="E10" s="9"/>
      <c r="F10" s="36">
        <v>0</v>
      </c>
      <c r="G10" s="9">
        <v>0</v>
      </c>
    </row>
    <row r="11" spans="2:7" ht="12.75">
      <c r="B11" s="26" t="s">
        <v>11</v>
      </c>
      <c r="C11" s="9">
        <v>1</v>
      </c>
      <c r="D11" s="8">
        <v>1</v>
      </c>
      <c r="E11" s="9"/>
      <c r="F11" s="36"/>
      <c r="G11" s="9">
        <v>1</v>
      </c>
    </row>
    <row r="12" spans="2:7" ht="12.75">
      <c r="B12" s="26" t="s">
        <v>12</v>
      </c>
      <c r="C12" s="138">
        <v>2</v>
      </c>
      <c r="D12" s="143">
        <v>0</v>
      </c>
      <c r="E12" s="138">
        <v>0</v>
      </c>
      <c r="F12" s="144">
        <v>0</v>
      </c>
      <c r="G12" s="138">
        <v>0</v>
      </c>
    </row>
    <row r="13" spans="2:8" ht="12.75">
      <c r="B13" s="26" t="s">
        <v>83</v>
      </c>
      <c r="C13" s="103">
        <v>1</v>
      </c>
      <c r="D13" s="102">
        <v>0</v>
      </c>
      <c r="E13" s="116" t="s">
        <v>167</v>
      </c>
      <c r="F13" s="104">
        <v>0</v>
      </c>
      <c r="G13" s="116" t="s">
        <v>168</v>
      </c>
      <c r="H13" s="113" t="s">
        <v>169</v>
      </c>
    </row>
    <row r="14" spans="2:7" s="55" customFormat="1" ht="12.75">
      <c r="B14" s="56" t="s">
        <v>104</v>
      </c>
      <c r="C14" s="128">
        <v>10</v>
      </c>
      <c r="D14" s="129">
        <v>0</v>
      </c>
      <c r="E14" s="131">
        <v>0.05</v>
      </c>
      <c r="F14" s="130">
        <v>10</v>
      </c>
      <c r="G14" s="128">
        <v>2</v>
      </c>
    </row>
    <row r="15" spans="2:7" ht="12.75">
      <c r="B15" s="26" t="s">
        <v>13</v>
      </c>
      <c r="C15" s="103">
        <v>30</v>
      </c>
      <c r="D15" s="102">
        <v>7</v>
      </c>
      <c r="E15" s="103"/>
      <c r="F15" s="104">
        <v>11</v>
      </c>
      <c r="G15" s="103">
        <v>3</v>
      </c>
    </row>
    <row r="16" spans="2:7" ht="12.75">
      <c r="B16" s="26" t="s">
        <v>14</v>
      </c>
      <c r="C16" s="9">
        <v>1</v>
      </c>
      <c r="D16" s="8">
        <v>0</v>
      </c>
      <c r="E16" s="54" t="s">
        <v>185</v>
      </c>
      <c r="F16" s="36">
        <v>0</v>
      </c>
      <c r="G16" s="9">
        <v>0</v>
      </c>
    </row>
    <row r="17" spans="2:7" ht="12.75">
      <c r="B17" s="20" t="s">
        <v>85</v>
      </c>
      <c r="C17" s="9"/>
      <c r="D17" s="8"/>
      <c r="E17" s="9"/>
      <c r="F17" s="36"/>
      <c r="G17" s="9"/>
    </row>
    <row r="18" spans="2:7" ht="12.75">
      <c r="B18" s="26" t="s">
        <v>15</v>
      </c>
      <c r="C18" s="9">
        <v>1</v>
      </c>
      <c r="D18" s="8">
        <v>0</v>
      </c>
      <c r="E18" s="9"/>
      <c r="F18" s="36">
        <v>1</v>
      </c>
      <c r="G18" s="9">
        <v>0</v>
      </c>
    </row>
    <row r="19" spans="2:8" ht="12.75">
      <c r="B19" s="26" t="s">
        <v>16</v>
      </c>
      <c r="C19" s="9">
        <v>0</v>
      </c>
      <c r="D19" s="8">
        <v>0</v>
      </c>
      <c r="E19" s="173" t="s">
        <v>187</v>
      </c>
      <c r="F19" s="36">
        <v>0</v>
      </c>
      <c r="G19" s="9">
        <v>0</v>
      </c>
      <c r="H19" t="s">
        <v>128</v>
      </c>
    </row>
    <row r="20" spans="2:7" ht="12.75">
      <c r="B20" s="26" t="s">
        <v>17</v>
      </c>
      <c r="C20" s="148">
        <v>10</v>
      </c>
      <c r="D20" s="152">
        <v>1</v>
      </c>
      <c r="E20" s="148">
        <v>3</v>
      </c>
      <c r="F20" s="153">
        <v>4</v>
      </c>
      <c r="G20" s="148">
        <v>6</v>
      </c>
    </row>
    <row r="21" spans="2:7" ht="12.75">
      <c r="B21" s="26" t="s">
        <v>18</v>
      </c>
      <c r="C21" s="9">
        <v>1</v>
      </c>
      <c r="D21" s="8"/>
      <c r="E21" s="9">
        <v>0</v>
      </c>
      <c r="F21" s="36">
        <v>3</v>
      </c>
      <c r="G21" s="9"/>
    </row>
    <row r="22" spans="2:7" ht="12.75">
      <c r="B22" s="26" t="s">
        <v>19</v>
      </c>
      <c r="C22" s="9">
        <v>24</v>
      </c>
      <c r="D22" s="8">
        <v>0</v>
      </c>
      <c r="E22" s="9"/>
      <c r="F22" s="36">
        <v>1</v>
      </c>
      <c r="G22" s="9">
        <v>5</v>
      </c>
    </row>
    <row r="23" spans="2:7" ht="12.75">
      <c r="B23" s="26" t="s">
        <v>189</v>
      </c>
      <c r="C23" s="9"/>
      <c r="D23" s="8"/>
      <c r="E23" s="9"/>
      <c r="F23" s="36"/>
      <c r="G23" s="9"/>
    </row>
    <row r="24" spans="2:7" ht="12.75">
      <c r="B24" s="26" t="s">
        <v>142</v>
      </c>
      <c r="C24" s="9"/>
      <c r="D24" s="8"/>
      <c r="E24" s="9"/>
      <c r="F24" s="36"/>
      <c r="G24" s="9"/>
    </row>
    <row r="25" spans="2:7" ht="13.5" thickBot="1">
      <c r="B25" s="27" t="s">
        <v>188</v>
      </c>
      <c r="C25" s="11"/>
      <c r="D25" s="10"/>
      <c r="E25" s="11"/>
      <c r="F25" s="37"/>
      <c r="G25" s="11"/>
    </row>
    <row r="26" spans="2:7" ht="13.5" thickBot="1">
      <c r="B26" s="197" t="s">
        <v>20</v>
      </c>
      <c r="C26" s="14">
        <f>SUM(C6:C25)</f>
        <v>224</v>
      </c>
      <c r="D26" s="14">
        <f>SUM(D6:D25)</f>
        <v>17</v>
      </c>
      <c r="E26" s="198" t="s">
        <v>200</v>
      </c>
      <c r="F26" s="14">
        <f>SUM(F6:F25)</f>
        <v>37</v>
      </c>
      <c r="G26" s="14">
        <f>SUM(G6:G25)</f>
        <v>21</v>
      </c>
    </row>
    <row r="28" ht="12.75">
      <c r="B28" s="46"/>
    </row>
    <row r="30" ht="12.75">
      <c r="B30" t="s">
        <v>128</v>
      </c>
    </row>
    <row r="32" ht="12.75">
      <c r="B32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2">
      <selection activeCell="C25" sqref="C25"/>
    </sheetView>
  </sheetViews>
  <sheetFormatPr defaultColWidth="9.140625" defaultRowHeight="12.75"/>
  <cols>
    <col min="1" max="1" width="11.421875" style="0" customWidth="1"/>
    <col min="2" max="2" width="43.421875" style="0" customWidth="1"/>
    <col min="3" max="5" width="11.421875" style="0" customWidth="1"/>
    <col min="6" max="6" width="12.7109375" style="0" customWidth="1"/>
    <col min="7" max="7" width="12.140625" style="0" customWidth="1"/>
    <col min="8" max="8" width="12.421875" style="0" customWidth="1"/>
    <col min="9" max="9" width="21.8515625" style="0" customWidth="1"/>
    <col min="10" max="10" width="11.421875" style="0" customWidth="1"/>
    <col min="11" max="11" width="12.421875" style="0" customWidth="1"/>
    <col min="12" max="16384" width="11.421875" style="0" customWidth="1"/>
  </cols>
  <sheetData>
    <row r="1" spans="1:2" ht="13.5" thickBot="1">
      <c r="A1" s="1" t="s">
        <v>0</v>
      </c>
      <c r="B1" s="1" t="s">
        <v>151</v>
      </c>
    </row>
    <row r="2" spans="3:11" ht="12.75">
      <c r="C2" s="22" t="s">
        <v>87</v>
      </c>
      <c r="D2" s="22" t="s">
        <v>100</v>
      </c>
      <c r="E2" s="22" t="s">
        <v>87</v>
      </c>
      <c r="F2" s="22" t="s">
        <v>89</v>
      </c>
      <c r="G2" s="22" t="s">
        <v>89</v>
      </c>
      <c r="H2" s="22" t="s">
        <v>89</v>
      </c>
      <c r="I2" s="22" t="s">
        <v>89</v>
      </c>
      <c r="J2" s="22" t="s">
        <v>2</v>
      </c>
      <c r="K2" s="22" t="s">
        <v>2</v>
      </c>
    </row>
    <row r="3" spans="3:11" ht="13.5" thickBot="1">
      <c r="C3" s="7" t="s">
        <v>2</v>
      </c>
      <c r="D3" s="7" t="s">
        <v>101</v>
      </c>
      <c r="E3" s="7" t="s">
        <v>88</v>
      </c>
      <c r="F3" s="7" t="s">
        <v>3</v>
      </c>
      <c r="G3" s="7" t="s">
        <v>4</v>
      </c>
      <c r="H3" s="7" t="s">
        <v>5</v>
      </c>
      <c r="I3" s="7" t="s">
        <v>6</v>
      </c>
      <c r="J3" s="23" t="s">
        <v>7</v>
      </c>
      <c r="K3" s="23" t="s">
        <v>8</v>
      </c>
    </row>
    <row r="4" spans="2:11" ht="12.75">
      <c r="B4" s="25" t="s">
        <v>9</v>
      </c>
      <c r="C4" s="9">
        <v>28710</v>
      </c>
      <c r="D4" s="9">
        <v>134319</v>
      </c>
      <c r="E4" s="9">
        <v>104882</v>
      </c>
      <c r="F4" s="9">
        <v>16612</v>
      </c>
      <c r="G4" s="9">
        <v>8572</v>
      </c>
      <c r="H4" s="9">
        <v>3157</v>
      </c>
      <c r="I4" s="9">
        <v>370</v>
      </c>
      <c r="J4" s="9">
        <v>14783</v>
      </c>
      <c r="K4" s="9">
        <v>13927</v>
      </c>
    </row>
    <row r="5" spans="2:11" ht="12.75">
      <c r="B5" s="26" t="s">
        <v>123</v>
      </c>
      <c r="C5" s="9">
        <v>37023</v>
      </c>
      <c r="D5" s="9">
        <v>137983</v>
      </c>
      <c r="E5" s="9">
        <v>116967</v>
      </c>
      <c r="F5" s="9">
        <v>25114</v>
      </c>
      <c r="G5" s="9">
        <v>7602</v>
      </c>
      <c r="H5" s="9">
        <v>2927</v>
      </c>
      <c r="I5" s="9">
        <v>612</v>
      </c>
      <c r="J5" s="9">
        <v>16640</v>
      </c>
      <c r="K5" s="9">
        <v>20383</v>
      </c>
    </row>
    <row r="6" spans="2:11" ht="12.75">
      <c r="B6" s="26" t="s">
        <v>124</v>
      </c>
      <c r="C6" s="103">
        <v>65743</v>
      </c>
      <c r="D6" s="103">
        <v>500749</v>
      </c>
      <c r="E6" s="113">
        <v>290645</v>
      </c>
      <c r="F6" s="103">
        <v>37201</v>
      </c>
      <c r="G6" s="103">
        <v>18073</v>
      </c>
      <c r="H6" s="103">
        <v>7626</v>
      </c>
      <c r="I6" s="103">
        <v>2182</v>
      </c>
      <c r="J6" s="103">
        <v>24433</v>
      </c>
      <c r="K6" s="103">
        <v>40125</v>
      </c>
    </row>
    <row r="7" spans="2:11" s="48" customFormat="1" ht="12.75">
      <c r="B7" s="26" t="s">
        <v>84</v>
      </c>
      <c r="C7" s="99">
        <v>29079</v>
      </c>
      <c r="D7" s="99">
        <v>140922</v>
      </c>
      <c r="E7" s="99">
        <v>110709</v>
      </c>
      <c r="F7" s="99">
        <v>16608</v>
      </c>
      <c r="G7" s="99">
        <v>8481</v>
      </c>
      <c r="H7" s="99">
        <v>2379</v>
      </c>
      <c r="I7" s="99">
        <v>400</v>
      </c>
      <c r="J7" s="99">
        <v>10445</v>
      </c>
      <c r="K7" s="99">
        <v>18633</v>
      </c>
    </row>
    <row r="8" spans="2:11" ht="12.75">
      <c r="B8" s="26" t="s">
        <v>127</v>
      </c>
      <c r="C8" s="9">
        <v>36818</v>
      </c>
      <c r="D8" s="9">
        <v>120883</v>
      </c>
      <c r="E8" s="9">
        <v>92939</v>
      </c>
      <c r="F8" s="9">
        <v>26603</v>
      </c>
      <c r="G8" s="9">
        <v>6432</v>
      </c>
      <c r="H8" s="9">
        <v>2120</v>
      </c>
      <c r="I8" s="9">
        <v>187</v>
      </c>
      <c r="J8" s="9">
        <v>31601</v>
      </c>
      <c r="K8" s="9">
        <v>5217</v>
      </c>
    </row>
    <row r="9" spans="2:11" ht="12.75">
      <c r="B9" s="26" t="s">
        <v>11</v>
      </c>
      <c r="C9" s="9">
        <v>26385</v>
      </c>
      <c r="D9" s="9">
        <v>74000</v>
      </c>
      <c r="E9" s="9">
        <v>57597</v>
      </c>
      <c r="F9" s="9">
        <v>21660</v>
      </c>
      <c r="G9" s="9">
        <v>3402</v>
      </c>
      <c r="H9" s="9">
        <v>1146</v>
      </c>
      <c r="I9" s="24">
        <v>174</v>
      </c>
      <c r="J9" s="9">
        <v>13670</v>
      </c>
      <c r="K9" s="9">
        <v>12715</v>
      </c>
    </row>
    <row r="10" spans="2:11" ht="12.75">
      <c r="B10" s="26" t="s">
        <v>12</v>
      </c>
      <c r="C10" s="135">
        <v>19586</v>
      </c>
      <c r="D10" s="135">
        <v>60898</v>
      </c>
      <c r="E10" s="135">
        <v>49722</v>
      </c>
      <c r="F10" s="135">
        <v>14077</v>
      </c>
      <c r="G10" s="135">
        <v>4569</v>
      </c>
      <c r="H10" s="135">
        <v>1006</v>
      </c>
      <c r="I10" s="135">
        <v>103</v>
      </c>
      <c r="J10" s="138">
        <v>7009</v>
      </c>
      <c r="K10" s="138">
        <v>12577</v>
      </c>
    </row>
    <row r="11" spans="2:12" ht="12.75">
      <c r="B11" s="26" t="s">
        <v>83</v>
      </c>
      <c r="C11" s="103">
        <v>30228</v>
      </c>
      <c r="D11" s="103">
        <v>104908</v>
      </c>
      <c r="E11" s="103">
        <v>81593</v>
      </c>
      <c r="F11" s="115">
        <v>20539</v>
      </c>
      <c r="G11" s="115">
        <v>7430</v>
      </c>
      <c r="H11" s="115">
        <v>1838</v>
      </c>
      <c r="I11" s="115">
        <v>421</v>
      </c>
      <c r="J11" s="103">
        <v>14689</v>
      </c>
      <c r="K11" s="103">
        <v>15539</v>
      </c>
      <c r="L11" s="108" t="s">
        <v>165</v>
      </c>
    </row>
    <row r="12" spans="2:11" s="55" customFormat="1" ht="12.75">
      <c r="B12" s="56" t="s">
        <v>104</v>
      </c>
      <c r="C12" s="128">
        <v>35565</v>
      </c>
      <c r="D12" s="128">
        <v>164636</v>
      </c>
      <c r="E12" s="128">
        <v>102908</v>
      </c>
      <c r="F12" s="128">
        <v>24163</v>
      </c>
      <c r="G12" s="128">
        <v>9512</v>
      </c>
      <c r="H12" s="128">
        <v>1561</v>
      </c>
      <c r="I12" s="128">
        <v>329</v>
      </c>
      <c r="J12" s="128">
        <v>18001</v>
      </c>
      <c r="K12" s="128">
        <v>17564</v>
      </c>
    </row>
    <row r="13" spans="2:11" ht="12.75">
      <c r="B13" s="26" t="s">
        <v>13</v>
      </c>
      <c r="C13" s="103">
        <v>51110</v>
      </c>
      <c r="D13" s="103">
        <v>275645</v>
      </c>
      <c r="E13" s="103">
        <v>169817</v>
      </c>
      <c r="F13" s="103">
        <v>37777</v>
      </c>
      <c r="G13" s="103">
        <v>8462</v>
      </c>
      <c r="H13" s="103">
        <v>3697</v>
      </c>
      <c r="I13" s="105">
        <v>1174</v>
      </c>
      <c r="J13" s="103">
        <v>27006</v>
      </c>
      <c r="K13" s="103">
        <v>24104</v>
      </c>
    </row>
    <row r="14" spans="2:12" ht="12.75">
      <c r="B14" s="26" t="s">
        <v>14</v>
      </c>
      <c r="C14" s="9">
        <v>10601</v>
      </c>
      <c r="D14" s="9">
        <v>30978</v>
      </c>
      <c r="E14" s="9">
        <v>27289</v>
      </c>
      <c r="F14" s="9">
        <v>7927</v>
      </c>
      <c r="G14" s="9">
        <v>1619</v>
      </c>
      <c r="H14" s="9">
        <v>698</v>
      </c>
      <c r="I14" s="9">
        <v>77</v>
      </c>
      <c r="J14" s="9">
        <v>4022</v>
      </c>
      <c r="K14" s="9">
        <v>7233</v>
      </c>
      <c r="L14" t="s">
        <v>184</v>
      </c>
    </row>
    <row r="15" spans="2:11" ht="12.75">
      <c r="B15" s="20" t="s">
        <v>85</v>
      </c>
      <c r="C15" s="9"/>
      <c r="D15" s="9"/>
      <c r="E15" s="9"/>
      <c r="F15" s="9"/>
      <c r="G15" s="9"/>
      <c r="H15" s="9"/>
      <c r="I15" s="24"/>
      <c r="J15" s="9"/>
      <c r="K15" s="9"/>
    </row>
    <row r="16" spans="2:11" ht="12.75">
      <c r="B16" s="26" t="s">
        <v>15</v>
      </c>
      <c r="C16" s="9">
        <v>17095</v>
      </c>
      <c r="D16" s="9">
        <v>53932</v>
      </c>
      <c r="E16" s="9">
        <v>35419</v>
      </c>
      <c r="F16" s="9">
        <v>13301</v>
      </c>
      <c r="G16" s="9">
        <v>3173</v>
      </c>
      <c r="H16" s="9">
        <v>611</v>
      </c>
      <c r="I16" s="24">
        <v>10</v>
      </c>
      <c r="J16" s="9">
        <v>6880</v>
      </c>
      <c r="K16" s="9">
        <v>10215</v>
      </c>
    </row>
    <row r="17" spans="2:11" ht="12.75">
      <c r="B17" s="26" t="s">
        <v>16</v>
      </c>
      <c r="C17" s="9">
        <v>8001</v>
      </c>
      <c r="D17" s="9">
        <v>24813</v>
      </c>
      <c r="E17" s="9">
        <v>18787</v>
      </c>
      <c r="F17" s="9">
        <v>6415</v>
      </c>
      <c r="G17" s="9">
        <v>1450</v>
      </c>
      <c r="H17" s="9">
        <v>501</v>
      </c>
      <c r="I17" s="24">
        <v>27</v>
      </c>
      <c r="J17" s="9">
        <v>3527</v>
      </c>
      <c r="K17" s="9">
        <v>4474</v>
      </c>
    </row>
    <row r="18" spans="2:11" ht="12.75">
      <c r="B18" s="26" t="s">
        <v>17</v>
      </c>
      <c r="C18" s="148">
        <v>46629</v>
      </c>
      <c r="D18" s="148">
        <v>194770</v>
      </c>
      <c r="E18" s="148">
        <v>126300</v>
      </c>
      <c r="F18" s="148">
        <v>34397</v>
      </c>
      <c r="G18" s="148">
        <v>8671</v>
      </c>
      <c r="H18" s="148">
        <v>3015</v>
      </c>
      <c r="I18" s="151">
        <v>458</v>
      </c>
      <c r="J18" s="148">
        <v>24729</v>
      </c>
      <c r="K18" s="148">
        <v>21900</v>
      </c>
    </row>
    <row r="19" spans="2:11" ht="12.75">
      <c r="B19" s="26" t="s">
        <v>18</v>
      </c>
      <c r="C19" s="88">
        <v>21501</v>
      </c>
      <c r="D19" s="88">
        <v>81111</v>
      </c>
      <c r="E19" s="88">
        <v>57635</v>
      </c>
      <c r="F19" s="88">
        <v>15883</v>
      </c>
      <c r="G19" s="88">
        <v>3910</v>
      </c>
      <c r="H19" s="88">
        <v>1482</v>
      </c>
      <c r="I19" s="88">
        <v>214</v>
      </c>
      <c r="J19" s="88">
        <v>19502</v>
      </c>
      <c r="K19" s="88">
        <v>1984</v>
      </c>
    </row>
    <row r="20" spans="2:11" ht="12.75">
      <c r="B20" s="26" t="s">
        <v>19</v>
      </c>
      <c r="C20" s="9">
        <v>32936</v>
      </c>
      <c r="D20" s="9">
        <v>12505</v>
      </c>
      <c r="E20" s="9">
        <v>89847</v>
      </c>
      <c r="F20" s="9">
        <v>24313</v>
      </c>
      <c r="G20" s="9">
        <v>5897</v>
      </c>
      <c r="H20" s="9">
        <v>2389</v>
      </c>
      <c r="I20" s="89">
        <v>304</v>
      </c>
      <c r="J20" s="9">
        <v>17698</v>
      </c>
      <c r="K20" s="9">
        <v>15238</v>
      </c>
    </row>
    <row r="21" spans="2:11" ht="12.75">
      <c r="B21" s="26" t="s">
        <v>189</v>
      </c>
      <c r="C21" s="9"/>
      <c r="D21" s="9"/>
      <c r="E21" s="9"/>
      <c r="F21" s="9"/>
      <c r="G21" s="9"/>
      <c r="H21" s="9"/>
      <c r="I21" s="9"/>
      <c r="J21" s="9"/>
      <c r="K21" s="9"/>
    </row>
    <row r="22" spans="2:11" ht="12.75">
      <c r="B22" s="26" t="s">
        <v>142</v>
      </c>
      <c r="C22" s="9"/>
      <c r="D22" s="9"/>
      <c r="E22" s="9"/>
      <c r="F22" s="9"/>
      <c r="G22" s="9"/>
      <c r="H22" s="9"/>
      <c r="I22" s="9"/>
      <c r="J22" s="9"/>
      <c r="K22" s="9"/>
    </row>
    <row r="23" spans="2:11" ht="13.5" thickBot="1">
      <c r="B23" s="27" t="s">
        <v>188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13.5" thickBot="1">
      <c r="B24" s="183" t="s">
        <v>20</v>
      </c>
      <c r="C24" s="23">
        <f aca="true" t="shared" si="0" ref="C24:K24">SUM(C4:C23)</f>
        <v>497010</v>
      </c>
      <c r="D24" s="23">
        <f t="shared" si="0"/>
        <v>2113052</v>
      </c>
      <c r="E24" s="23">
        <f t="shared" si="0"/>
        <v>1533056</v>
      </c>
      <c r="F24" s="23">
        <f t="shared" si="0"/>
        <v>342590</v>
      </c>
      <c r="G24" s="23">
        <f t="shared" si="0"/>
        <v>107255</v>
      </c>
      <c r="H24" s="23">
        <f t="shared" si="0"/>
        <v>36153</v>
      </c>
      <c r="I24" s="23">
        <f t="shared" si="0"/>
        <v>7042</v>
      </c>
      <c r="J24" s="23">
        <f t="shared" si="0"/>
        <v>254635</v>
      </c>
      <c r="K24" s="23">
        <f t="shared" si="0"/>
        <v>241828</v>
      </c>
    </row>
    <row r="27" spans="3:5" ht="12.75">
      <c r="C27" s="1" t="s">
        <v>21</v>
      </c>
      <c r="D27" s="1"/>
      <c r="E27" s="1" t="s">
        <v>22</v>
      </c>
    </row>
    <row r="35" ht="12.75">
      <c r="B35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5">
      <selection activeCell="B26" sqref="B26"/>
    </sheetView>
  </sheetViews>
  <sheetFormatPr defaultColWidth="9.140625" defaultRowHeight="12.75"/>
  <cols>
    <col min="1" max="1" width="11.421875" style="0" customWidth="1"/>
    <col min="2" max="2" width="42.8515625" style="0" bestFit="1" customWidth="1"/>
    <col min="3" max="10" width="11.421875" style="0" customWidth="1"/>
    <col min="11" max="11" width="14.140625" style="0" customWidth="1"/>
    <col min="12" max="12" width="15.00390625" style="0" customWidth="1"/>
    <col min="13" max="14" width="11.421875" style="0" customWidth="1"/>
    <col min="15" max="15" width="24.421875" style="0" customWidth="1"/>
    <col min="16" max="16384" width="11.421875" style="0" customWidth="1"/>
  </cols>
  <sheetData>
    <row r="1" spans="1:13" ht="13.5" thickBot="1">
      <c r="A1" s="1" t="s">
        <v>0</v>
      </c>
      <c r="B1" s="1" t="s">
        <v>150</v>
      </c>
      <c r="E1" s="15"/>
      <c r="G1" s="15"/>
      <c r="K1" s="15"/>
      <c r="M1" s="15"/>
    </row>
    <row r="2" spans="2:14" ht="12.75">
      <c r="B2" s="38"/>
      <c r="C2" s="12"/>
      <c r="D2" s="12"/>
      <c r="E2" s="18" t="s">
        <v>112</v>
      </c>
      <c r="F2" s="12" t="s">
        <v>112</v>
      </c>
      <c r="G2" s="18" t="s">
        <v>112</v>
      </c>
      <c r="H2" s="12" t="s">
        <v>112</v>
      </c>
      <c r="I2" s="12"/>
      <c r="J2" s="12"/>
      <c r="L2" s="12"/>
      <c r="M2" t="s">
        <v>117</v>
      </c>
      <c r="N2" s="12" t="s">
        <v>117</v>
      </c>
    </row>
    <row r="3" spans="2:14" ht="12.75">
      <c r="B3" s="38"/>
      <c r="C3" s="18" t="s">
        <v>112</v>
      </c>
      <c r="D3" s="18" t="s">
        <v>112</v>
      </c>
      <c r="E3" t="s">
        <v>110</v>
      </c>
      <c r="F3" s="18" t="s">
        <v>109</v>
      </c>
      <c r="G3" t="s">
        <v>110</v>
      </c>
      <c r="H3" s="18" t="s">
        <v>109</v>
      </c>
      <c r="I3" t="s">
        <v>112</v>
      </c>
      <c r="J3" s="18" t="s">
        <v>112</v>
      </c>
      <c r="K3" t="s">
        <v>87</v>
      </c>
      <c r="L3" s="18" t="s">
        <v>87</v>
      </c>
      <c r="M3" t="s">
        <v>119</v>
      </c>
      <c r="N3" s="18" t="s">
        <v>119</v>
      </c>
    </row>
    <row r="4" spans="2:14" ht="12.75">
      <c r="B4" s="38"/>
      <c r="C4" s="18" t="s">
        <v>110</v>
      </c>
      <c r="D4" s="18" t="s">
        <v>109</v>
      </c>
      <c r="E4" t="s">
        <v>113</v>
      </c>
      <c r="F4" s="18" t="s">
        <v>113</v>
      </c>
      <c r="G4" t="s">
        <v>115</v>
      </c>
      <c r="H4" s="18" t="s">
        <v>115</v>
      </c>
      <c r="I4" t="s">
        <v>110</v>
      </c>
      <c r="J4" s="18" t="s">
        <v>109</v>
      </c>
      <c r="K4" t="s">
        <v>118</v>
      </c>
      <c r="L4" s="18" t="s">
        <v>118</v>
      </c>
      <c r="M4" t="s">
        <v>120</v>
      </c>
      <c r="N4" s="18" t="s">
        <v>122</v>
      </c>
    </row>
    <row r="5" spans="2:14" ht="13.5" thickBot="1">
      <c r="B5" s="38"/>
      <c r="C5" s="14" t="s">
        <v>111</v>
      </c>
      <c r="D5" s="14" t="s">
        <v>111</v>
      </c>
      <c r="E5" s="15" t="s">
        <v>114</v>
      </c>
      <c r="F5" s="14" t="s">
        <v>114</v>
      </c>
      <c r="G5" s="15" t="s">
        <v>114</v>
      </c>
      <c r="H5" s="14" t="s">
        <v>114</v>
      </c>
      <c r="I5" s="40" t="s">
        <v>116</v>
      </c>
      <c r="J5" s="14" t="s">
        <v>116</v>
      </c>
      <c r="K5" s="15" t="s">
        <v>110</v>
      </c>
      <c r="L5" s="14" t="s">
        <v>109</v>
      </c>
      <c r="M5" s="15" t="s">
        <v>121</v>
      </c>
      <c r="N5" s="14" t="s">
        <v>121</v>
      </c>
    </row>
    <row r="6" spans="2:14" ht="12.75">
      <c r="B6" s="39" t="s">
        <v>9</v>
      </c>
      <c r="C6" s="18">
        <v>87</v>
      </c>
      <c r="D6" s="18">
        <v>105</v>
      </c>
      <c r="E6">
        <v>198</v>
      </c>
      <c r="F6" s="18">
        <v>205</v>
      </c>
      <c r="G6" s="47">
        <v>0</v>
      </c>
      <c r="H6" s="18">
        <v>0</v>
      </c>
      <c r="I6" s="47">
        <v>3093</v>
      </c>
      <c r="J6" s="18">
        <v>3102</v>
      </c>
      <c r="K6" s="47">
        <v>3378</v>
      </c>
      <c r="L6" s="18">
        <v>3412</v>
      </c>
      <c r="M6" s="47">
        <v>105</v>
      </c>
      <c r="N6" s="12">
        <v>3102</v>
      </c>
    </row>
    <row r="7" spans="2:14" ht="12.75">
      <c r="B7" s="6" t="s">
        <v>123</v>
      </c>
      <c r="C7" s="8">
        <v>304</v>
      </c>
      <c r="D7" s="9">
        <v>304</v>
      </c>
      <c r="E7" s="41">
        <v>95</v>
      </c>
      <c r="F7" s="9">
        <v>95</v>
      </c>
      <c r="G7" s="41">
        <v>366</v>
      </c>
      <c r="H7" s="9">
        <v>366</v>
      </c>
      <c r="I7" s="41">
        <v>3022</v>
      </c>
      <c r="J7" s="9">
        <v>3022</v>
      </c>
      <c r="K7" s="41">
        <v>3795</v>
      </c>
      <c r="L7" s="9">
        <v>3795</v>
      </c>
      <c r="M7" s="41">
        <v>304</v>
      </c>
      <c r="N7" s="9">
        <v>304</v>
      </c>
    </row>
    <row r="8" spans="2:22" ht="12.75">
      <c r="B8" s="6" t="s">
        <v>124</v>
      </c>
      <c r="C8" s="119">
        <v>570</v>
      </c>
      <c r="D8" s="120">
        <v>1429</v>
      </c>
      <c r="E8" s="121"/>
      <c r="F8" s="186">
        <v>13020</v>
      </c>
      <c r="G8" s="121"/>
      <c r="H8" s="120">
        <v>869</v>
      </c>
      <c r="I8" s="121"/>
      <c r="J8" s="193">
        <v>4144</v>
      </c>
      <c r="K8" s="122">
        <v>13352</v>
      </c>
      <c r="L8" s="120">
        <v>17164</v>
      </c>
      <c r="M8" s="120">
        <v>17164</v>
      </c>
      <c r="N8" s="120"/>
      <c r="O8" s="192" t="s">
        <v>170</v>
      </c>
      <c r="P8" s="123"/>
      <c r="Q8" s="194" t="s">
        <v>171</v>
      </c>
      <c r="R8" s="195"/>
      <c r="S8" s="195"/>
      <c r="T8" s="196"/>
      <c r="U8" s="196"/>
      <c r="V8" s="196"/>
    </row>
    <row r="9" spans="2:14" ht="12.75">
      <c r="B9" s="6" t="s">
        <v>84</v>
      </c>
      <c r="C9" s="57">
        <v>89</v>
      </c>
      <c r="D9" s="97">
        <v>76</v>
      </c>
      <c r="E9" s="98"/>
      <c r="F9" s="97"/>
      <c r="G9" s="98"/>
      <c r="H9" s="97"/>
      <c r="I9" s="98">
        <v>2689</v>
      </c>
      <c r="J9" s="97"/>
      <c r="K9" s="98">
        <v>230</v>
      </c>
      <c r="L9" s="97">
        <v>272</v>
      </c>
      <c r="M9" s="98">
        <v>236</v>
      </c>
      <c r="N9" s="97">
        <v>2738</v>
      </c>
    </row>
    <row r="10" spans="2:14" ht="12.75">
      <c r="B10" s="6" t="s">
        <v>127</v>
      </c>
      <c r="C10" s="8">
        <v>82</v>
      </c>
      <c r="D10" s="9">
        <v>82</v>
      </c>
      <c r="E10" s="41"/>
      <c r="F10" s="9"/>
      <c r="G10" s="41"/>
      <c r="H10" s="9"/>
      <c r="I10" s="41"/>
      <c r="J10" s="9"/>
      <c r="K10" s="41"/>
      <c r="L10" s="9"/>
      <c r="M10" s="41"/>
      <c r="N10" s="9"/>
    </row>
    <row r="11" spans="2:14" ht="12.75">
      <c r="B11" s="6" t="s">
        <v>11</v>
      </c>
      <c r="C11" s="16">
        <v>29</v>
      </c>
      <c r="D11" s="13"/>
      <c r="E11" s="158"/>
      <c r="F11" s="13"/>
      <c r="G11" s="158">
        <v>118</v>
      </c>
      <c r="H11" s="13">
        <v>249</v>
      </c>
      <c r="I11" s="158"/>
      <c r="J11" s="13">
        <v>4793</v>
      </c>
      <c r="K11" s="158"/>
      <c r="L11" s="13"/>
      <c r="M11" s="158"/>
      <c r="N11" s="13"/>
    </row>
    <row r="12" spans="2:14" ht="12.75">
      <c r="B12" s="6" t="s">
        <v>12</v>
      </c>
      <c r="C12" s="8"/>
      <c r="D12" s="9"/>
      <c r="E12" s="41"/>
      <c r="F12" s="9"/>
      <c r="G12" s="41"/>
      <c r="H12" s="9"/>
      <c r="I12" s="41"/>
      <c r="J12" s="9"/>
      <c r="K12" s="41"/>
      <c r="L12" s="9"/>
      <c r="M12" s="41"/>
      <c r="N12" s="9">
        <v>206</v>
      </c>
    </row>
    <row r="13" spans="2:14" ht="12.75">
      <c r="B13" s="6" t="s">
        <v>83</v>
      </c>
      <c r="C13" s="102">
        <v>5</v>
      </c>
      <c r="D13" s="103">
        <v>5</v>
      </c>
      <c r="E13" s="106">
        <v>343</v>
      </c>
      <c r="F13" s="103">
        <v>402</v>
      </c>
      <c r="G13" s="106">
        <v>343</v>
      </c>
      <c r="H13" s="103">
        <v>402</v>
      </c>
      <c r="I13" s="106">
        <v>3132</v>
      </c>
      <c r="J13" s="103">
        <v>3132</v>
      </c>
      <c r="K13" s="106">
        <v>3475</v>
      </c>
      <c r="L13" s="104">
        <v>3534</v>
      </c>
      <c r="M13" s="114">
        <v>0</v>
      </c>
      <c r="N13" s="106">
        <v>3132</v>
      </c>
    </row>
    <row r="14" spans="2:14" s="55" customFormat="1" ht="12.75">
      <c r="B14" s="56" t="s">
        <v>104</v>
      </c>
      <c r="C14" s="132">
        <v>210</v>
      </c>
      <c r="D14" s="120">
        <v>217</v>
      </c>
      <c r="E14" s="122">
        <v>379</v>
      </c>
      <c r="F14" s="120">
        <v>1319</v>
      </c>
      <c r="G14" s="122">
        <v>0</v>
      </c>
      <c r="H14" s="120">
        <v>0</v>
      </c>
      <c r="I14" s="122">
        <v>21924</v>
      </c>
      <c r="J14" s="120">
        <v>21924</v>
      </c>
      <c r="K14" s="122">
        <v>589</v>
      </c>
      <c r="L14" s="120">
        <v>23460</v>
      </c>
      <c r="N14" s="58"/>
    </row>
    <row r="15" spans="2:14" ht="12.75">
      <c r="B15" s="6" t="s">
        <v>13</v>
      </c>
      <c r="C15" s="102">
        <v>248</v>
      </c>
      <c r="D15" s="103">
        <v>339</v>
      </c>
      <c r="E15" s="106">
        <v>1824</v>
      </c>
      <c r="F15" s="103">
        <v>5525</v>
      </c>
      <c r="G15" s="106">
        <v>14</v>
      </c>
      <c r="H15" s="103">
        <v>15</v>
      </c>
      <c r="I15" s="106">
        <v>27164</v>
      </c>
      <c r="J15" s="103">
        <v>27164</v>
      </c>
      <c r="K15" s="106">
        <v>2086</v>
      </c>
      <c r="L15" s="103">
        <v>33043</v>
      </c>
      <c r="M15" s="103">
        <v>33043</v>
      </c>
      <c r="N15" s="9"/>
    </row>
    <row r="16" spans="2:17" ht="12.75">
      <c r="B16" s="6" t="s">
        <v>14</v>
      </c>
      <c r="C16" s="38">
        <v>0</v>
      </c>
      <c r="D16" s="18">
        <v>0</v>
      </c>
      <c r="E16">
        <v>149</v>
      </c>
      <c r="F16" s="18">
        <v>4181</v>
      </c>
      <c r="G16">
        <v>0</v>
      </c>
      <c r="H16" s="18">
        <v>0</v>
      </c>
      <c r="I16" t="s">
        <v>181</v>
      </c>
      <c r="J16" s="18" t="s">
        <v>181</v>
      </c>
      <c r="K16" s="47">
        <v>149</v>
      </c>
      <c r="L16" s="18">
        <v>4181</v>
      </c>
      <c r="M16" s="47">
        <v>4181</v>
      </c>
      <c r="N16" s="18" t="s">
        <v>181</v>
      </c>
      <c r="O16" t="s">
        <v>182</v>
      </c>
      <c r="Q16" t="s">
        <v>183</v>
      </c>
    </row>
    <row r="17" spans="2:14" ht="12.75">
      <c r="B17" s="7" t="s">
        <v>85</v>
      </c>
      <c r="C17" s="8"/>
      <c r="D17" s="9"/>
      <c r="E17" s="41"/>
      <c r="F17" s="9"/>
      <c r="G17" s="41"/>
      <c r="H17" s="9"/>
      <c r="I17" s="41"/>
      <c r="J17" s="9"/>
      <c r="K17" s="41"/>
      <c r="L17" s="9"/>
      <c r="M17" s="41"/>
      <c r="N17" s="9"/>
    </row>
    <row r="18" spans="2:14" ht="12.75">
      <c r="B18" s="6" t="s">
        <v>15</v>
      </c>
      <c r="C18" s="38">
        <v>106</v>
      </c>
      <c r="D18" s="18">
        <v>191</v>
      </c>
      <c r="E18">
        <v>16</v>
      </c>
      <c r="F18" s="18">
        <v>16</v>
      </c>
      <c r="G18" s="47"/>
      <c r="H18" s="18"/>
      <c r="I18" s="47">
        <v>902</v>
      </c>
      <c r="J18" s="18">
        <v>902</v>
      </c>
      <c r="K18" s="47">
        <v>1024</v>
      </c>
      <c r="L18" s="18">
        <v>1024</v>
      </c>
      <c r="M18" s="47">
        <v>16</v>
      </c>
      <c r="N18" s="18">
        <v>902</v>
      </c>
    </row>
    <row r="19" spans="2:20" ht="12.75">
      <c r="B19" s="6" t="s">
        <v>16</v>
      </c>
      <c r="C19" s="185">
        <v>11</v>
      </c>
      <c r="D19" s="9">
        <v>11</v>
      </c>
      <c r="E19" s="41"/>
      <c r="F19" s="9"/>
      <c r="G19" s="41"/>
      <c r="H19" s="9"/>
      <c r="I19" s="41">
        <v>680</v>
      </c>
      <c r="J19" s="187">
        <v>1663</v>
      </c>
      <c r="K19" s="172" t="s">
        <v>192</v>
      </c>
      <c r="L19" s="9">
        <v>51</v>
      </c>
      <c r="M19" s="41"/>
      <c r="N19" s="188">
        <v>51</v>
      </c>
      <c r="O19" s="191" t="s">
        <v>193</v>
      </c>
      <c r="P19" s="190" t="s">
        <v>194</v>
      </c>
      <c r="Q19" s="190"/>
      <c r="R19" s="190"/>
      <c r="S19" s="190"/>
      <c r="T19" s="189" t="s">
        <v>195</v>
      </c>
    </row>
    <row r="20" spans="2:14" ht="12.75">
      <c r="B20" s="6" t="s">
        <v>17</v>
      </c>
      <c r="C20" s="145">
        <v>510</v>
      </c>
      <c r="D20" s="47">
        <v>1106</v>
      </c>
      <c r="E20" s="146">
        <v>866</v>
      </c>
      <c r="F20" s="47">
        <v>3221</v>
      </c>
      <c r="G20" s="47">
        <v>7</v>
      </c>
      <c r="H20" s="47">
        <v>16</v>
      </c>
      <c r="I20" s="146">
        <v>17035</v>
      </c>
      <c r="J20" s="47">
        <v>18403</v>
      </c>
      <c r="K20" s="146">
        <v>18418</v>
      </c>
      <c r="L20" s="47">
        <v>22746</v>
      </c>
      <c r="M20" s="146">
        <v>22746</v>
      </c>
      <c r="N20" s="47">
        <v>0</v>
      </c>
    </row>
    <row r="21" spans="2:14" ht="12.75">
      <c r="B21" s="6" t="s">
        <v>18</v>
      </c>
      <c r="C21" s="83">
        <v>79</v>
      </c>
      <c r="D21" s="84">
        <v>79</v>
      </c>
      <c r="E21" s="85">
        <v>149</v>
      </c>
      <c r="F21" s="84">
        <v>267</v>
      </c>
      <c r="G21" s="85"/>
      <c r="H21" s="84"/>
      <c r="I21" s="85">
        <v>3340</v>
      </c>
      <c r="J21" s="84">
        <v>3340</v>
      </c>
      <c r="K21" s="85">
        <v>3568</v>
      </c>
      <c r="L21" s="84">
        <v>3686</v>
      </c>
      <c r="M21" s="85">
        <v>3686</v>
      </c>
      <c r="N21" s="91"/>
    </row>
    <row r="22" spans="2:16" ht="12.75">
      <c r="B22" s="6" t="s">
        <v>19</v>
      </c>
      <c r="C22" s="38">
        <v>107</v>
      </c>
      <c r="D22" s="18">
        <v>108</v>
      </c>
      <c r="E22">
        <v>438</v>
      </c>
      <c r="F22" s="18">
        <v>439</v>
      </c>
      <c r="G22" s="47"/>
      <c r="H22" s="18"/>
      <c r="I22" s="47">
        <v>6575</v>
      </c>
      <c r="J22" s="18">
        <v>7702</v>
      </c>
      <c r="K22">
        <v>7120</v>
      </c>
      <c r="L22" s="18">
        <v>8249</v>
      </c>
      <c r="N22" s="90">
        <v>8249</v>
      </c>
      <c r="O22" s="42" t="s">
        <v>158</v>
      </c>
      <c r="P22" s="42"/>
    </row>
    <row r="23" spans="2:14" ht="12.75">
      <c r="B23" s="6" t="s">
        <v>189</v>
      </c>
      <c r="C23" s="8"/>
      <c r="D23" s="9"/>
      <c r="E23" s="41"/>
      <c r="F23" s="9"/>
      <c r="G23" s="41"/>
      <c r="H23" s="9"/>
      <c r="I23" s="41"/>
      <c r="J23" s="9"/>
      <c r="K23" s="41"/>
      <c r="L23" s="9"/>
      <c r="M23" s="41"/>
      <c r="N23" s="13"/>
    </row>
    <row r="24" spans="2:14" ht="12.75">
      <c r="B24" s="6" t="s">
        <v>142</v>
      </c>
      <c r="C24" s="9"/>
      <c r="D24" s="9"/>
      <c r="E24" s="41"/>
      <c r="F24" s="9"/>
      <c r="G24" s="41"/>
      <c r="H24" s="9"/>
      <c r="I24" s="136">
        <v>12868</v>
      </c>
      <c r="J24" s="135">
        <v>38604</v>
      </c>
      <c r="K24" s="41"/>
      <c r="L24" s="9"/>
      <c r="M24" s="41"/>
      <c r="N24" s="9"/>
    </row>
    <row r="25" spans="2:14" ht="13.5" thickBot="1">
      <c r="B25" s="21" t="s">
        <v>188</v>
      </c>
      <c r="C25" s="14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</row>
    <row r="26" spans="2:14" ht="13.5" thickBot="1">
      <c r="B26" s="199" t="s">
        <v>20</v>
      </c>
      <c r="C26" s="19">
        <f aca="true" t="shared" si="0" ref="C26:M26">SUM(C6:C25)</f>
        <v>2437</v>
      </c>
      <c r="D26" s="19">
        <f t="shared" si="0"/>
        <v>4052</v>
      </c>
      <c r="E26" s="19">
        <f t="shared" si="0"/>
        <v>4457</v>
      </c>
      <c r="F26" s="19">
        <f t="shared" si="0"/>
        <v>28690</v>
      </c>
      <c r="G26" s="19">
        <f t="shared" si="0"/>
        <v>848</v>
      </c>
      <c r="H26" s="19">
        <f t="shared" si="0"/>
        <v>1917</v>
      </c>
      <c r="I26" s="19">
        <f t="shared" si="0"/>
        <v>102424</v>
      </c>
      <c r="J26" s="19">
        <f t="shared" si="0"/>
        <v>137895</v>
      </c>
      <c r="K26" s="19">
        <f t="shared" si="0"/>
        <v>57184</v>
      </c>
      <c r="L26" s="19">
        <f t="shared" si="0"/>
        <v>124617</v>
      </c>
      <c r="M26" s="19">
        <f t="shared" si="0"/>
        <v>81481</v>
      </c>
      <c r="N26" s="32"/>
    </row>
    <row r="32" ht="12.75">
      <c r="B32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3">
      <selection activeCell="B25" sqref="B25"/>
    </sheetView>
  </sheetViews>
  <sheetFormatPr defaultColWidth="9.140625" defaultRowHeight="12.75"/>
  <cols>
    <col min="1" max="1" width="11.421875" style="0" customWidth="1"/>
    <col min="2" max="2" width="42.421875" style="0" customWidth="1"/>
    <col min="3" max="4" width="11.8515625" style="0" customWidth="1"/>
    <col min="5" max="5" width="11.421875" style="0" customWidth="1"/>
    <col min="6" max="6" width="14.421875" style="0" customWidth="1"/>
    <col min="7" max="7" width="10.28125" style="0" customWidth="1"/>
    <col min="8" max="8" width="13.00390625" style="0" customWidth="1"/>
    <col min="9" max="9" width="14.00390625" style="0" customWidth="1"/>
    <col min="10" max="16384" width="11.421875" style="0" customWidth="1"/>
  </cols>
  <sheetData>
    <row r="1" spans="1:2" ht="13.5" thickBot="1">
      <c r="A1" s="1" t="s">
        <v>0</v>
      </c>
      <c r="B1" s="1" t="s">
        <v>149</v>
      </c>
    </row>
    <row r="2" spans="3:10" ht="12.75" customHeight="1">
      <c r="C2" s="28" t="s">
        <v>59</v>
      </c>
      <c r="D2" s="28" t="s">
        <v>60</v>
      </c>
      <c r="E2" s="28" t="s">
        <v>61</v>
      </c>
      <c r="F2" s="28" t="s">
        <v>61</v>
      </c>
      <c r="G2" s="28" t="s">
        <v>62</v>
      </c>
      <c r="H2" s="28" t="s">
        <v>63</v>
      </c>
      <c r="I2" s="28" t="s">
        <v>64</v>
      </c>
      <c r="J2" s="43"/>
    </row>
    <row r="3" spans="3:10" ht="12.75" customHeight="1">
      <c r="C3" s="29"/>
      <c r="D3" s="29" t="s">
        <v>65</v>
      </c>
      <c r="E3" s="29" t="s">
        <v>66</v>
      </c>
      <c r="F3" s="29" t="s">
        <v>67</v>
      </c>
      <c r="G3" s="29"/>
      <c r="H3" s="29"/>
      <c r="I3" s="29"/>
      <c r="J3" s="20"/>
    </row>
    <row r="4" spans="3:10" ht="13.5" thickBot="1">
      <c r="C4" s="30" t="s">
        <v>68</v>
      </c>
      <c r="D4" s="30" t="s">
        <v>69</v>
      </c>
      <c r="E4" s="30" t="s">
        <v>70</v>
      </c>
      <c r="F4" s="30" t="s">
        <v>71</v>
      </c>
      <c r="G4" s="30" t="s">
        <v>72</v>
      </c>
      <c r="H4" s="30" t="s">
        <v>73</v>
      </c>
      <c r="I4" s="30" t="s">
        <v>74</v>
      </c>
      <c r="J4" s="43"/>
    </row>
    <row r="5" spans="2:10" ht="12.75">
      <c r="B5" s="25" t="s">
        <v>9</v>
      </c>
      <c r="C5" s="13">
        <v>48</v>
      </c>
      <c r="D5" s="13">
        <v>35</v>
      </c>
      <c r="E5" s="13">
        <v>2483</v>
      </c>
      <c r="F5" s="13">
        <v>2053</v>
      </c>
      <c r="G5" s="13">
        <v>0</v>
      </c>
      <c r="H5" s="13">
        <v>0</v>
      </c>
      <c r="I5" s="160">
        <v>0</v>
      </c>
      <c r="J5" s="34"/>
    </row>
    <row r="6" spans="2:10" ht="12.75">
      <c r="B6" s="26" t="s">
        <v>123</v>
      </c>
      <c r="C6" s="9">
        <v>238</v>
      </c>
      <c r="D6" s="9">
        <v>46</v>
      </c>
      <c r="E6" s="9">
        <v>3574</v>
      </c>
      <c r="F6" s="9">
        <v>1540</v>
      </c>
      <c r="G6" s="9">
        <v>0</v>
      </c>
      <c r="H6" s="9">
        <v>0</v>
      </c>
      <c r="I6" s="9">
        <v>0</v>
      </c>
      <c r="J6" s="34"/>
    </row>
    <row r="7" spans="2:10" ht="12.75">
      <c r="B7" s="26" t="s">
        <v>124</v>
      </c>
      <c r="C7" s="103">
        <v>1568</v>
      </c>
      <c r="D7" s="103">
        <v>1242</v>
      </c>
      <c r="E7" s="103">
        <v>7527</v>
      </c>
      <c r="F7" s="103">
        <v>12178</v>
      </c>
      <c r="G7" s="103">
        <v>719</v>
      </c>
      <c r="H7" s="103">
        <v>160</v>
      </c>
      <c r="I7" s="103">
        <v>4662</v>
      </c>
      <c r="J7" s="34"/>
    </row>
    <row r="8" spans="2:10" s="48" customFormat="1" ht="12.75">
      <c r="B8" s="26" t="s">
        <v>84</v>
      </c>
      <c r="C8" s="99">
        <v>3</v>
      </c>
      <c r="D8" s="99"/>
      <c r="E8" s="99">
        <v>2929</v>
      </c>
      <c r="F8" s="99">
        <v>1352</v>
      </c>
      <c r="G8" s="24"/>
      <c r="H8" s="24"/>
      <c r="I8" s="24"/>
      <c r="J8" s="49"/>
    </row>
    <row r="9" spans="2:10" ht="12.75">
      <c r="B9" s="26" t="s">
        <v>127</v>
      </c>
      <c r="C9" s="9">
        <v>1</v>
      </c>
      <c r="D9" s="9">
        <v>0</v>
      </c>
      <c r="E9" s="9">
        <v>2245</v>
      </c>
      <c r="F9" s="9">
        <v>2435</v>
      </c>
      <c r="G9" s="9">
        <v>0</v>
      </c>
      <c r="H9" s="9">
        <v>0</v>
      </c>
      <c r="I9" s="9">
        <v>0</v>
      </c>
      <c r="J9" s="34"/>
    </row>
    <row r="10" spans="2:10" ht="12.75">
      <c r="B10" s="26" t="s">
        <v>11</v>
      </c>
      <c r="C10" s="9">
        <v>50</v>
      </c>
      <c r="D10" s="9">
        <v>0</v>
      </c>
      <c r="E10" s="9">
        <v>3828</v>
      </c>
      <c r="F10" s="9">
        <v>1145</v>
      </c>
      <c r="G10" s="9">
        <v>0</v>
      </c>
      <c r="H10" s="9">
        <v>0</v>
      </c>
      <c r="I10" s="9">
        <v>0</v>
      </c>
      <c r="J10" s="34"/>
    </row>
    <row r="11" spans="2:10" ht="12.75">
      <c r="B11" s="26" t="s">
        <v>12</v>
      </c>
      <c r="C11" s="138">
        <v>11</v>
      </c>
      <c r="D11" s="138">
        <v>61</v>
      </c>
      <c r="E11" s="138">
        <v>1219</v>
      </c>
      <c r="F11" s="138">
        <v>485</v>
      </c>
      <c r="G11" s="9"/>
      <c r="H11" s="9"/>
      <c r="I11" s="9"/>
      <c r="J11" s="34"/>
    </row>
    <row r="12" spans="2:10" ht="12.75">
      <c r="B12" s="26" t="s">
        <v>83</v>
      </c>
      <c r="C12" s="103">
        <v>78</v>
      </c>
      <c r="D12" s="103">
        <v>0</v>
      </c>
      <c r="E12" s="103">
        <v>710</v>
      </c>
      <c r="F12" s="103">
        <v>1444</v>
      </c>
      <c r="G12" s="103">
        <v>0</v>
      </c>
      <c r="H12" s="103">
        <v>0</v>
      </c>
      <c r="I12" s="103">
        <v>0</v>
      </c>
      <c r="J12" s="34"/>
    </row>
    <row r="13" spans="2:10" s="55" customFormat="1" ht="12.75">
      <c r="B13" s="56" t="s">
        <v>104</v>
      </c>
      <c r="C13" s="128">
        <v>126</v>
      </c>
      <c r="D13" s="128">
        <v>0</v>
      </c>
      <c r="E13" s="133">
        <v>6264</v>
      </c>
      <c r="F13" s="128">
        <v>2662</v>
      </c>
      <c r="G13" s="128">
        <v>0</v>
      </c>
      <c r="H13" s="128">
        <v>647</v>
      </c>
      <c r="I13" s="128">
        <v>25</v>
      </c>
      <c r="J13" s="59"/>
    </row>
    <row r="14" spans="2:10" ht="12.75">
      <c r="B14" s="26" t="s">
        <v>13</v>
      </c>
      <c r="C14" s="103">
        <v>617</v>
      </c>
      <c r="D14" s="103">
        <v>317</v>
      </c>
      <c r="E14" s="103">
        <v>7388</v>
      </c>
      <c r="F14" s="103">
        <v>5694</v>
      </c>
      <c r="G14" s="103">
        <v>251</v>
      </c>
      <c r="H14" s="103">
        <v>0</v>
      </c>
      <c r="I14" s="103">
        <v>427</v>
      </c>
      <c r="J14" s="34"/>
    </row>
    <row r="15" spans="2:10" ht="12.75">
      <c r="B15" s="26" t="s">
        <v>14</v>
      </c>
      <c r="C15" s="9">
        <v>12</v>
      </c>
      <c r="D15" s="9"/>
      <c r="E15" s="9">
        <v>669</v>
      </c>
      <c r="F15" s="9">
        <v>514</v>
      </c>
      <c r="G15" s="9">
        <v>0</v>
      </c>
      <c r="H15" s="9">
        <v>0</v>
      </c>
      <c r="I15" s="9">
        <v>0</v>
      </c>
      <c r="J15" s="34"/>
    </row>
    <row r="16" spans="2:10" ht="12.75">
      <c r="B16" s="20" t="s">
        <v>85</v>
      </c>
      <c r="C16" s="9"/>
      <c r="D16" s="9"/>
      <c r="E16" s="9"/>
      <c r="F16" s="9"/>
      <c r="G16" s="9"/>
      <c r="H16" s="9"/>
      <c r="I16" s="9"/>
      <c r="J16" s="34"/>
    </row>
    <row r="17" spans="2:10" ht="12.75">
      <c r="B17" s="26" t="s">
        <v>15</v>
      </c>
      <c r="C17" s="9">
        <v>24</v>
      </c>
      <c r="D17" s="9">
        <v>129</v>
      </c>
      <c r="E17" s="9">
        <v>821</v>
      </c>
      <c r="F17" s="9">
        <v>1648</v>
      </c>
      <c r="G17" s="9"/>
      <c r="H17" s="9"/>
      <c r="I17" s="9"/>
      <c r="J17" s="34"/>
    </row>
    <row r="18" spans="2:10" ht="12.75">
      <c r="B18" s="26" t="s">
        <v>16</v>
      </c>
      <c r="C18" s="9">
        <v>13</v>
      </c>
      <c r="D18" s="9">
        <v>0</v>
      </c>
      <c r="E18" s="9">
        <v>1410</v>
      </c>
      <c r="F18" s="9">
        <v>282</v>
      </c>
      <c r="G18" s="9"/>
      <c r="H18" s="9"/>
      <c r="I18" s="9"/>
      <c r="J18" s="34"/>
    </row>
    <row r="19" spans="2:10" ht="12.75">
      <c r="B19" s="26" t="s">
        <v>17</v>
      </c>
      <c r="C19" s="148">
        <v>377</v>
      </c>
      <c r="D19" s="148">
        <v>299</v>
      </c>
      <c r="E19" s="148">
        <v>3462</v>
      </c>
      <c r="F19" s="148">
        <v>7839</v>
      </c>
      <c r="G19" s="148">
        <v>98</v>
      </c>
      <c r="H19" s="148">
        <v>0</v>
      </c>
      <c r="I19" s="148">
        <v>0</v>
      </c>
      <c r="J19" s="34"/>
    </row>
    <row r="20" spans="2:10" ht="12.75">
      <c r="B20" s="26" t="s">
        <v>18</v>
      </c>
      <c r="C20" s="86">
        <v>73</v>
      </c>
      <c r="D20" s="9">
        <v>0</v>
      </c>
      <c r="E20" s="9">
        <v>2520</v>
      </c>
      <c r="F20" s="9">
        <v>1361</v>
      </c>
      <c r="G20" s="9">
        <v>0</v>
      </c>
      <c r="H20" s="9">
        <v>0</v>
      </c>
      <c r="I20" s="9">
        <v>0</v>
      </c>
      <c r="J20" s="34"/>
    </row>
    <row r="21" spans="2:12" ht="12.75">
      <c r="B21" s="26" t="s">
        <v>19</v>
      </c>
      <c r="C21" s="9">
        <v>250</v>
      </c>
      <c r="D21" s="9">
        <v>214</v>
      </c>
      <c r="E21" s="9">
        <v>5525</v>
      </c>
      <c r="F21" s="9">
        <v>2315</v>
      </c>
      <c r="G21" s="9">
        <v>121</v>
      </c>
      <c r="H21" s="9">
        <v>85</v>
      </c>
      <c r="I21" s="82">
        <v>122</v>
      </c>
      <c r="J21" s="42"/>
      <c r="K21" s="42"/>
      <c r="L21" s="42"/>
    </row>
    <row r="22" spans="2:10" ht="12.75">
      <c r="B22" s="26" t="s">
        <v>189</v>
      </c>
      <c r="C22" s="9"/>
      <c r="D22" s="9"/>
      <c r="E22" s="9"/>
      <c r="F22" s="9"/>
      <c r="G22" s="9"/>
      <c r="H22" s="9"/>
      <c r="I22" s="9"/>
      <c r="J22" s="42"/>
    </row>
    <row r="23" spans="2:10" ht="12.75">
      <c r="B23" s="26" t="s">
        <v>142</v>
      </c>
      <c r="C23" s="9"/>
      <c r="D23" s="9"/>
      <c r="E23" s="9"/>
      <c r="F23" s="9"/>
      <c r="G23" s="9"/>
      <c r="H23" s="9"/>
      <c r="I23" s="9"/>
      <c r="J23" s="42"/>
    </row>
    <row r="24" spans="2:10" ht="13.5" thickBot="1">
      <c r="B24" s="27" t="s">
        <v>188</v>
      </c>
      <c r="C24" s="11"/>
      <c r="D24" s="11"/>
      <c r="E24" s="11"/>
      <c r="F24" s="11"/>
      <c r="G24" s="11"/>
      <c r="H24" s="11"/>
      <c r="I24" s="11"/>
      <c r="J24" s="42"/>
    </row>
    <row r="25" spans="2:9" ht="13.5" thickBot="1">
      <c r="B25" s="201" t="s">
        <v>20</v>
      </c>
      <c r="C25" s="32">
        <f aca="true" t="shared" si="0" ref="C25:I25">SUM(C5:C24)</f>
        <v>3489</v>
      </c>
      <c r="D25" s="32">
        <f t="shared" si="0"/>
        <v>2343</v>
      </c>
      <c r="E25" s="32">
        <f t="shared" si="0"/>
        <v>52574</v>
      </c>
      <c r="F25" s="32">
        <f t="shared" si="0"/>
        <v>44947</v>
      </c>
      <c r="G25" s="32">
        <f t="shared" si="0"/>
        <v>1189</v>
      </c>
      <c r="H25" s="32">
        <f t="shared" si="0"/>
        <v>892</v>
      </c>
      <c r="I25" s="32">
        <f t="shared" si="0"/>
        <v>5236</v>
      </c>
    </row>
    <row r="26" spans="2:9" ht="13.5" thickBot="1">
      <c r="B26" s="93"/>
      <c r="C26" s="94"/>
      <c r="D26" s="94"/>
      <c r="E26" s="94"/>
      <c r="F26" s="94"/>
      <c r="G26" s="94"/>
      <c r="H26" s="94"/>
      <c r="I26" s="94"/>
    </row>
    <row r="27" spans="3:12" ht="12.75">
      <c r="C27" s="28" t="s">
        <v>59</v>
      </c>
      <c r="D27" s="28" t="s">
        <v>60</v>
      </c>
      <c r="E27" s="28" t="s">
        <v>60</v>
      </c>
      <c r="F27" s="28" t="s">
        <v>60</v>
      </c>
      <c r="G27" s="28" t="s">
        <v>61</v>
      </c>
      <c r="H27" s="28" t="s">
        <v>61</v>
      </c>
      <c r="I27" s="28" t="s">
        <v>61</v>
      </c>
      <c r="J27" s="28" t="s">
        <v>62</v>
      </c>
      <c r="K27" s="28" t="s">
        <v>63</v>
      </c>
      <c r="L27" s="28" t="s">
        <v>64</v>
      </c>
    </row>
    <row r="28" spans="2:12" ht="12.75">
      <c r="B28" s="92" t="s">
        <v>161</v>
      </c>
      <c r="C28" s="29"/>
      <c r="D28" s="29" t="s">
        <v>65</v>
      </c>
      <c r="E28" s="29" t="s">
        <v>65</v>
      </c>
      <c r="F28" s="29" t="s">
        <v>1</v>
      </c>
      <c r="G28" s="29" t="s">
        <v>66</v>
      </c>
      <c r="H28" s="29" t="s">
        <v>67</v>
      </c>
      <c r="I28" s="29" t="s">
        <v>1</v>
      </c>
      <c r="J28" s="29"/>
      <c r="K28" s="29"/>
      <c r="L28" s="29"/>
    </row>
    <row r="29" spans="3:12" ht="13.5" thickBot="1">
      <c r="C29" s="30" t="s">
        <v>68</v>
      </c>
      <c r="D29" s="29" t="s">
        <v>69</v>
      </c>
      <c r="E29" s="29" t="s">
        <v>159</v>
      </c>
      <c r="F29" s="29" t="s">
        <v>160</v>
      </c>
      <c r="G29" s="29" t="s">
        <v>70</v>
      </c>
      <c r="H29" s="29" t="s">
        <v>71</v>
      </c>
      <c r="I29" s="29" t="s">
        <v>160</v>
      </c>
      <c r="J29" s="29" t="s">
        <v>72</v>
      </c>
      <c r="K29" s="29" t="s">
        <v>73</v>
      </c>
      <c r="L29" s="29" t="s">
        <v>74</v>
      </c>
    </row>
    <row r="30" spans="2:12" ht="12.75">
      <c r="B30" s="26" t="s">
        <v>19</v>
      </c>
      <c r="C30" s="36">
        <v>250</v>
      </c>
      <c r="D30" s="90">
        <v>214</v>
      </c>
      <c r="E30" s="90">
        <v>27</v>
      </c>
      <c r="F30" s="90">
        <v>1678</v>
      </c>
      <c r="G30" s="90">
        <v>5525</v>
      </c>
      <c r="H30" s="90">
        <v>2315</v>
      </c>
      <c r="I30" s="90">
        <v>25160</v>
      </c>
      <c r="J30" s="90">
        <v>121</v>
      </c>
      <c r="K30" s="90">
        <v>85</v>
      </c>
      <c r="L30" s="90">
        <v>122</v>
      </c>
    </row>
    <row r="31" spans="2:12" ht="12.75">
      <c r="B31" s="26" t="s">
        <v>123</v>
      </c>
      <c r="C31" s="95"/>
      <c r="D31" s="95"/>
      <c r="E31" s="95"/>
      <c r="F31" s="95"/>
      <c r="G31" s="95"/>
      <c r="H31" s="95"/>
      <c r="I31" s="101">
        <v>19993</v>
      </c>
      <c r="J31" s="95"/>
      <c r="K31" s="95"/>
      <c r="L31" s="95"/>
    </row>
    <row r="32" spans="2:12" ht="12.75">
      <c r="B32" s="26" t="s">
        <v>124</v>
      </c>
      <c r="C32" s="95"/>
      <c r="D32" s="95"/>
      <c r="E32" s="95"/>
      <c r="F32" s="95"/>
      <c r="G32" s="95"/>
      <c r="H32" s="95"/>
      <c r="I32" s="101">
        <v>147352</v>
      </c>
      <c r="J32" s="95"/>
      <c r="K32" s="95"/>
      <c r="L32" s="95"/>
    </row>
    <row r="33" spans="2:12" ht="12.75">
      <c r="B33" s="200" t="s">
        <v>20</v>
      </c>
      <c r="C33" s="95"/>
      <c r="D33" s="95"/>
      <c r="E33" s="95"/>
      <c r="F33" s="95"/>
      <c r="G33" s="95"/>
      <c r="H33" s="95"/>
      <c r="I33" s="184">
        <f>SUM(I30:I32)</f>
        <v>192505</v>
      </c>
      <c r="J33" s="95"/>
      <c r="K33" s="95"/>
      <c r="L33" s="95"/>
    </row>
    <row r="34" spans="3:4" ht="12.75">
      <c r="C34" s="1" t="s">
        <v>60</v>
      </c>
      <c r="D34" t="s">
        <v>75</v>
      </c>
    </row>
    <row r="35" spans="3:4" ht="12.75">
      <c r="C35" s="1" t="s">
        <v>61</v>
      </c>
      <c r="D35" t="s">
        <v>76</v>
      </c>
    </row>
    <row r="36" spans="3:4" ht="12.75">
      <c r="C36" s="1" t="s">
        <v>62</v>
      </c>
      <c r="D36" t="s">
        <v>77</v>
      </c>
    </row>
    <row r="39" ht="12.75">
      <c r="C39" s="5"/>
    </row>
    <row r="41" ht="12.75">
      <c r="B41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B1">
      <selection activeCell="H21" sqref="H21"/>
    </sheetView>
  </sheetViews>
  <sheetFormatPr defaultColWidth="9.140625" defaultRowHeight="12.75"/>
  <cols>
    <col min="1" max="1" width="11.421875" style="0" customWidth="1"/>
    <col min="2" max="2" width="43.28125" style="0" customWidth="1"/>
    <col min="3" max="3" width="11.421875" style="0" customWidth="1"/>
    <col min="4" max="4" width="14.421875" style="0" customWidth="1"/>
    <col min="5" max="5" width="11.421875" style="0" customWidth="1"/>
    <col min="6" max="6" width="18.421875" style="0" customWidth="1"/>
    <col min="7" max="16384" width="11.421875" style="0" customWidth="1"/>
  </cols>
  <sheetData>
    <row r="1" spans="1:2" ht="13.5" thickBot="1">
      <c r="A1" s="1" t="s">
        <v>0</v>
      </c>
      <c r="B1" s="1" t="s">
        <v>148</v>
      </c>
    </row>
    <row r="2" spans="3:6" ht="13.5" thickBot="1">
      <c r="C2" s="31" t="s">
        <v>1</v>
      </c>
      <c r="D2" s="31" t="s">
        <v>78</v>
      </c>
      <c r="E2" s="31" t="s">
        <v>79</v>
      </c>
      <c r="F2" s="31" t="s">
        <v>80</v>
      </c>
    </row>
    <row r="3" spans="2:6" ht="12.75">
      <c r="B3" s="25" t="s">
        <v>9</v>
      </c>
      <c r="C3" s="13">
        <v>24603</v>
      </c>
      <c r="D3" s="13">
        <v>21420</v>
      </c>
      <c r="E3" s="13">
        <v>1995</v>
      </c>
      <c r="F3" s="13">
        <v>1093</v>
      </c>
    </row>
    <row r="4" spans="2:6" ht="12.75">
      <c r="B4" s="26" t="s">
        <v>123</v>
      </c>
      <c r="C4" s="9">
        <v>42631</v>
      </c>
      <c r="D4" s="9">
        <v>34427</v>
      </c>
      <c r="E4" s="9">
        <v>4553</v>
      </c>
      <c r="F4" s="9">
        <v>2461</v>
      </c>
    </row>
    <row r="5" spans="2:6" ht="12.75">
      <c r="B5" s="26" t="s">
        <v>124</v>
      </c>
      <c r="C5" s="103">
        <v>18028</v>
      </c>
      <c r="D5" s="103">
        <v>6287</v>
      </c>
      <c r="E5" s="103">
        <v>1551</v>
      </c>
      <c r="F5" s="103">
        <v>2608</v>
      </c>
    </row>
    <row r="6" spans="2:6" s="48" customFormat="1" ht="12.75">
      <c r="B6" s="26" t="s">
        <v>84</v>
      </c>
      <c r="C6" s="99">
        <v>21312</v>
      </c>
      <c r="D6" s="99">
        <v>17739</v>
      </c>
      <c r="E6" s="99">
        <v>2938</v>
      </c>
      <c r="F6" s="99">
        <v>608</v>
      </c>
    </row>
    <row r="7" spans="2:6" ht="12.75">
      <c r="B7" s="26" t="s">
        <v>127</v>
      </c>
      <c r="C7" s="9">
        <v>29096</v>
      </c>
      <c r="D7" s="9">
        <v>22025</v>
      </c>
      <c r="E7" s="9">
        <v>4047</v>
      </c>
      <c r="F7" s="9">
        <v>3024</v>
      </c>
    </row>
    <row r="8" spans="2:6" ht="12.75">
      <c r="B8" s="26" t="s">
        <v>11</v>
      </c>
      <c r="C8" s="9">
        <v>22709</v>
      </c>
      <c r="D8" s="9">
        <v>18788</v>
      </c>
      <c r="E8" s="9">
        <v>3061</v>
      </c>
      <c r="F8" s="9">
        <v>860</v>
      </c>
    </row>
    <row r="9" spans="2:6" ht="12.75">
      <c r="B9" s="26" t="s">
        <v>12</v>
      </c>
      <c r="C9" s="135">
        <v>12347</v>
      </c>
      <c r="D9" s="135">
        <v>9634</v>
      </c>
      <c r="E9" s="135">
        <v>2055</v>
      </c>
      <c r="F9" s="135">
        <v>658</v>
      </c>
    </row>
    <row r="10" spans="2:6" ht="12.75">
      <c r="B10" s="26" t="s">
        <v>83</v>
      </c>
      <c r="C10" s="103">
        <v>27855</v>
      </c>
      <c r="D10" s="103">
        <v>23980</v>
      </c>
      <c r="E10" s="103">
        <v>2844</v>
      </c>
      <c r="F10" s="103">
        <v>1031</v>
      </c>
    </row>
    <row r="11" spans="2:6" s="55" customFormat="1" ht="12.75">
      <c r="B11" s="56" t="s">
        <v>104</v>
      </c>
      <c r="C11" s="128">
        <v>42359</v>
      </c>
      <c r="D11" s="128">
        <v>36513</v>
      </c>
      <c r="E11" s="128">
        <v>4660</v>
      </c>
      <c r="F11" s="128">
        <v>1186</v>
      </c>
    </row>
    <row r="12" spans="2:6" ht="12.75">
      <c r="B12" s="26" t="s">
        <v>13</v>
      </c>
      <c r="C12" s="103">
        <v>55610</v>
      </c>
      <c r="D12" s="103">
        <v>49834</v>
      </c>
      <c r="E12" s="103">
        <v>2925</v>
      </c>
      <c r="F12" s="103">
        <v>2851</v>
      </c>
    </row>
    <row r="13" spans="2:6" ht="12.75">
      <c r="B13" s="26" t="s">
        <v>14</v>
      </c>
      <c r="C13" s="9">
        <v>633</v>
      </c>
      <c r="D13" s="9">
        <v>0</v>
      </c>
      <c r="E13" s="9">
        <v>214</v>
      </c>
      <c r="F13" s="9">
        <v>419</v>
      </c>
    </row>
    <row r="14" spans="2:6" ht="12.75">
      <c r="B14" s="20" t="s">
        <v>85</v>
      </c>
      <c r="C14" s="9"/>
      <c r="D14" s="9"/>
      <c r="E14" s="9"/>
      <c r="F14" s="9"/>
    </row>
    <row r="15" spans="2:6" ht="12.75">
      <c r="B15" s="26" t="s">
        <v>15</v>
      </c>
      <c r="C15" s="9">
        <v>13613</v>
      </c>
      <c r="D15" s="9">
        <v>10983</v>
      </c>
      <c r="E15" s="9">
        <v>2519</v>
      </c>
      <c r="F15" s="9">
        <v>111</v>
      </c>
    </row>
    <row r="16" spans="2:6" ht="12.75">
      <c r="B16" s="26" t="s">
        <v>16</v>
      </c>
      <c r="C16" s="9">
        <v>9520</v>
      </c>
      <c r="D16" s="9">
        <v>8206</v>
      </c>
      <c r="E16" s="9">
        <v>1119</v>
      </c>
      <c r="F16" s="9">
        <v>195</v>
      </c>
    </row>
    <row r="17" spans="2:6" ht="12.75">
      <c r="B17" s="26" t="s">
        <v>17</v>
      </c>
      <c r="C17" s="150">
        <v>39117</v>
      </c>
      <c r="D17" s="148">
        <v>35188</v>
      </c>
      <c r="E17" s="148">
        <v>1858</v>
      </c>
      <c r="F17" s="148">
        <v>2071</v>
      </c>
    </row>
    <row r="18" spans="2:6" ht="12.75">
      <c r="B18" s="26" t="s">
        <v>18</v>
      </c>
      <c r="C18" s="86">
        <v>20850</v>
      </c>
      <c r="D18" s="86">
        <v>18170</v>
      </c>
      <c r="E18" s="86">
        <v>1755</v>
      </c>
      <c r="F18" s="86">
        <v>925</v>
      </c>
    </row>
    <row r="19" spans="2:6" ht="12.75">
      <c r="B19" s="26" t="s">
        <v>19</v>
      </c>
      <c r="C19" s="9">
        <v>31397</v>
      </c>
      <c r="D19" s="89">
        <v>27509</v>
      </c>
      <c r="E19" s="9">
        <v>3379</v>
      </c>
      <c r="F19" s="9">
        <v>1000</v>
      </c>
    </row>
    <row r="20" spans="2:6" ht="12.75">
      <c r="B20" s="26" t="s">
        <v>189</v>
      </c>
      <c r="C20" s="9"/>
      <c r="D20" s="9"/>
      <c r="E20" s="24"/>
      <c r="F20" s="9"/>
    </row>
    <row r="21" spans="2:6" s="52" customFormat="1" ht="15">
      <c r="B21" s="26" t="s">
        <v>142</v>
      </c>
      <c r="C21" s="138">
        <v>113275</v>
      </c>
      <c r="D21" s="163">
        <v>110317</v>
      </c>
      <c r="E21" s="138">
        <v>2958</v>
      </c>
      <c r="F21" s="53"/>
    </row>
    <row r="22" spans="2:6" ht="13.5" thickBot="1">
      <c r="B22" s="27" t="s">
        <v>188</v>
      </c>
      <c r="C22" s="11"/>
      <c r="D22" s="11"/>
      <c r="E22" s="11"/>
      <c r="F22" s="11"/>
    </row>
    <row r="23" spans="2:6" ht="13.5" thickBot="1">
      <c r="B23" s="183" t="s">
        <v>20</v>
      </c>
      <c r="C23" s="23">
        <f>SUM(C3:C22)</f>
        <v>524955</v>
      </c>
      <c r="D23" s="23">
        <f>SUM(D3:D22)</f>
        <v>451020</v>
      </c>
      <c r="E23" s="23">
        <f>SUM(E3:E22)</f>
        <v>44431</v>
      </c>
      <c r="F23" s="23">
        <f>SUM(F3:F22)</f>
        <v>21101</v>
      </c>
    </row>
    <row r="25" spans="3:4" ht="12.75">
      <c r="C25" s="1" t="s">
        <v>81</v>
      </c>
      <c r="D25" t="s">
        <v>82</v>
      </c>
    </row>
    <row r="31" ht="12.75">
      <c r="B31" t="s">
        <v>126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11.421875" style="0" customWidth="1"/>
    <col min="4" max="4" width="16.8515625" style="0" customWidth="1"/>
    <col min="5" max="16384" width="11.421875" style="0" customWidth="1"/>
  </cols>
  <sheetData>
    <row r="1" spans="1:2" ht="13.5" thickBot="1">
      <c r="A1" s="1" t="s">
        <v>0</v>
      </c>
      <c r="B1" s="1" t="s">
        <v>144</v>
      </c>
    </row>
    <row r="2" spans="3:6" ht="13.5" thickBot="1">
      <c r="C2" s="203" t="s">
        <v>54</v>
      </c>
      <c r="D2" s="204"/>
      <c r="E2" s="203" t="s">
        <v>55</v>
      </c>
      <c r="F2" s="204"/>
    </row>
    <row r="3" spans="2:6" ht="13.5" thickBot="1">
      <c r="B3" s="15"/>
      <c r="C3" s="14" t="s">
        <v>1</v>
      </c>
      <c r="D3" s="17" t="s">
        <v>56</v>
      </c>
      <c r="E3" s="19" t="s">
        <v>57</v>
      </c>
      <c r="F3" s="32" t="s">
        <v>58</v>
      </c>
    </row>
    <row r="4" spans="2:6" ht="12.75">
      <c r="B4" s="25" t="s">
        <v>9</v>
      </c>
      <c r="C4" s="160">
        <v>111</v>
      </c>
      <c r="D4" s="16">
        <v>0</v>
      </c>
      <c r="E4" s="160">
        <v>0</v>
      </c>
      <c r="F4" s="16">
        <v>0</v>
      </c>
    </row>
    <row r="5" spans="2:6" ht="12.75">
      <c r="B5" s="26" t="s">
        <v>123</v>
      </c>
      <c r="C5" s="9">
        <v>221</v>
      </c>
      <c r="D5" s="8">
        <v>33</v>
      </c>
      <c r="E5" s="9">
        <v>1</v>
      </c>
      <c r="F5" s="8">
        <v>0</v>
      </c>
    </row>
    <row r="6" spans="2:6" ht="12.75">
      <c r="B6" s="26" t="s">
        <v>124</v>
      </c>
      <c r="C6" s="103">
        <v>347</v>
      </c>
      <c r="D6" s="102">
        <v>195</v>
      </c>
      <c r="E6" s="9"/>
      <c r="F6" s="8"/>
    </row>
    <row r="7" spans="2:6" s="48" customFormat="1" ht="12.75">
      <c r="B7" s="26" t="s">
        <v>84</v>
      </c>
      <c r="C7" s="99">
        <v>164</v>
      </c>
      <c r="D7" s="100">
        <v>12</v>
      </c>
      <c r="E7" s="99">
        <v>3</v>
      </c>
      <c r="F7" s="50"/>
    </row>
    <row r="8" spans="2:6" ht="12.75">
      <c r="B8" s="26" t="s">
        <v>127</v>
      </c>
      <c r="C8" s="9">
        <v>88</v>
      </c>
      <c r="D8" s="8">
        <v>22</v>
      </c>
      <c r="E8" s="9"/>
      <c r="F8" s="8"/>
    </row>
    <row r="9" spans="2:6" ht="12.75">
      <c r="B9" s="26" t="s">
        <v>11</v>
      </c>
      <c r="C9" s="9">
        <v>133</v>
      </c>
      <c r="D9" s="8">
        <v>17</v>
      </c>
      <c r="E9" s="9"/>
      <c r="F9" s="8"/>
    </row>
    <row r="10" spans="2:6" ht="12.75">
      <c r="B10" s="26" t="s">
        <v>12</v>
      </c>
      <c r="C10" s="9">
        <v>30</v>
      </c>
      <c r="D10" s="8"/>
      <c r="E10" s="9"/>
      <c r="F10" s="8"/>
    </row>
    <row r="11" spans="2:7" ht="12.75">
      <c r="B11" s="26" t="s">
        <v>83</v>
      </c>
      <c r="C11" s="103">
        <v>49</v>
      </c>
      <c r="D11" s="102">
        <v>16</v>
      </c>
      <c r="E11" s="103">
        <v>0</v>
      </c>
      <c r="F11" s="102">
        <v>0</v>
      </c>
      <c r="G11" s="113" t="s">
        <v>166</v>
      </c>
    </row>
    <row r="12" spans="2:6" s="55" customFormat="1" ht="12.75">
      <c r="B12" s="56" t="s">
        <v>104</v>
      </c>
      <c r="C12" s="128">
        <v>171</v>
      </c>
      <c r="D12" s="129">
        <v>42</v>
      </c>
      <c r="E12" s="128">
        <v>205</v>
      </c>
      <c r="F12" s="57"/>
    </row>
    <row r="13" spans="2:6" ht="12.75">
      <c r="B13" s="26" t="s">
        <v>13</v>
      </c>
      <c r="C13" s="103">
        <v>237</v>
      </c>
      <c r="D13" s="102">
        <v>67</v>
      </c>
      <c r="E13" s="103">
        <v>0</v>
      </c>
      <c r="F13" s="8"/>
    </row>
    <row r="14" spans="2:6" ht="12.75">
      <c r="B14" s="26" t="s">
        <v>14</v>
      </c>
      <c r="C14" s="9">
        <v>33</v>
      </c>
      <c r="D14" s="8" t="s">
        <v>180</v>
      </c>
      <c r="E14" s="9">
        <v>0</v>
      </c>
      <c r="F14" s="8">
        <v>0</v>
      </c>
    </row>
    <row r="15" spans="2:6" ht="12.75">
      <c r="B15" s="20" t="s">
        <v>85</v>
      </c>
      <c r="C15" s="9"/>
      <c r="D15" s="8"/>
      <c r="E15" s="9"/>
      <c r="F15" s="8"/>
    </row>
    <row r="16" spans="2:7" ht="12.75">
      <c r="B16" s="26" t="s">
        <v>15</v>
      </c>
      <c r="C16" s="54" t="s">
        <v>186</v>
      </c>
      <c r="D16" s="8">
        <v>10</v>
      </c>
      <c r="E16" s="9">
        <v>0</v>
      </c>
      <c r="F16" s="8">
        <v>0</v>
      </c>
      <c r="G16" t="s">
        <v>197</v>
      </c>
    </row>
    <row r="17" spans="2:7" ht="12.75">
      <c r="B17" s="26" t="s">
        <v>16</v>
      </c>
      <c r="C17" s="54" t="s">
        <v>163</v>
      </c>
      <c r="D17" s="8">
        <v>1</v>
      </c>
      <c r="E17" s="9"/>
      <c r="F17" s="8"/>
      <c r="G17" t="s">
        <v>196</v>
      </c>
    </row>
    <row r="18" spans="2:6" ht="12.75">
      <c r="B18" s="26" t="s">
        <v>17</v>
      </c>
      <c r="C18" s="148">
        <v>143</v>
      </c>
      <c r="D18" s="149">
        <v>90</v>
      </c>
      <c r="E18" s="148">
        <v>295</v>
      </c>
      <c r="F18" s="149">
        <v>0</v>
      </c>
    </row>
    <row r="19" spans="2:6" ht="12.75">
      <c r="B19" s="26" t="s">
        <v>18</v>
      </c>
      <c r="C19" s="86">
        <v>50</v>
      </c>
      <c r="D19" s="87">
        <v>15</v>
      </c>
      <c r="E19" s="86">
        <v>39</v>
      </c>
      <c r="F19" s="87">
        <v>0</v>
      </c>
    </row>
    <row r="20" spans="2:6" ht="12.75">
      <c r="B20" s="26" t="s">
        <v>19</v>
      </c>
      <c r="C20" s="9">
        <v>101</v>
      </c>
      <c r="D20" s="96" t="s">
        <v>162</v>
      </c>
      <c r="E20" s="9">
        <v>88</v>
      </c>
      <c r="F20" s="8">
        <v>0</v>
      </c>
    </row>
    <row r="21" spans="2:6" ht="12.75">
      <c r="B21" s="26" t="s">
        <v>189</v>
      </c>
      <c r="C21" s="9"/>
      <c r="D21" s="8"/>
      <c r="E21" s="9">
        <v>1174</v>
      </c>
      <c r="F21" s="8"/>
    </row>
    <row r="22" spans="2:6" ht="12.75">
      <c r="B22" s="26" t="s">
        <v>142</v>
      </c>
      <c r="C22" s="9"/>
      <c r="D22" s="8"/>
      <c r="E22" s="9"/>
      <c r="F22" s="8"/>
    </row>
    <row r="23" spans="2:6" ht="13.5" thickBot="1">
      <c r="B23" s="27" t="s">
        <v>188</v>
      </c>
      <c r="C23" s="11"/>
      <c r="D23" s="10"/>
      <c r="E23" s="171"/>
      <c r="F23" s="10"/>
    </row>
    <row r="24" spans="2:6" ht="13.5" thickBot="1">
      <c r="B24" s="202" t="s">
        <v>20</v>
      </c>
      <c r="C24" s="19">
        <v>1934</v>
      </c>
      <c r="D24" s="44">
        <v>537</v>
      </c>
      <c r="E24" s="19">
        <v>1805</v>
      </c>
      <c r="F24" s="32">
        <v>0</v>
      </c>
    </row>
    <row r="28" ht="12.75">
      <c r="B28" t="s">
        <v>126</v>
      </c>
    </row>
  </sheetData>
  <sheetProtection/>
  <mergeCells count="2">
    <mergeCell ref="C2:D2"/>
    <mergeCell ref="E2:F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zoomScalePageLayoutView="0" workbookViewId="0" topLeftCell="A28">
      <selection activeCell="B49" sqref="B49:B50"/>
    </sheetView>
  </sheetViews>
  <sheetFormatPr defaultColWidth="9.140625" defaultRowHeight="12.75"/>
  <cols>
    <col min="1" max="1" width="11.421875" style="0" customWidth="1"/>
    <col min="2" max="2" width="16.28125" style="0" customWidth="1"/>
    <col min="3" max="3" width="17.421875" style="0" customWidth="1"/>
    <col min="4" max="4" width="11.421875" style="0" customWidth="1"/>
    <col min="5" max="5" width="12.57421875" style="0" customWidth="1"/>
    <col min="6" max="10" width="11.421875" style="0" customWidth="1"/>
    <col min="11" max="12" width="12.421875" style="0" customWidth="1"/>
    <col min="13" max="32" width="11.421875" style="0" customWidth="1"/>
    <col min="33" max="33" width="11.140625" style="0" customWidth="1"/>
    <col min="34" max="34" width="10.7109375" style="0" customWidth="1"/>
    <col min="35" max="36" width="11.8515625" style="0" customWidth="1"/>
    <col min="37" max="37" width="12.00390625" style="0" customWidth="1"/>
    <col min="38" max="16384" width="11.421875" style="0" customWidth="1"/>
  </cols>
  <sheetData>
    <row r="1" spans="1:22" ht="12.75">
      <c r="A1" s="63" t="s">
        <v>0</v>
      </c>
      <c r="B1" s="63" t="s">
        <v>147</v>
      </c>
      <c r="V1" s="45"/>
    </row>
    <row r="2" ht="15.75">
      <c r="A2" s="2"/>
    </row>
    <row r="3" ht="12.75">
      <c r="A3" s="1" t="s">
        <v>23</v>
      </c>
    </row>
    <row r="4" spans="2:42" ht="13.5" thickBot="1">
      <c r="B4" s="66"/>
      <c r="C4" s="66" t="s">
        <v>24</v>
      </c>
      <c r="D4" s="66" t="s">
        <v>25</v>
      </c>
      <c r="E4" s="66" t="s">
        <v>26</v>
      </c>
      <c r="F4" s="66" t="s">
        <v>27</v>
      </c>
      <c r="G4" s="66" t="s">
        <v>153</v>
      </c>
      <c r="H4" s="66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7.25" customHeight="1">
      <c r="A5" s="38"/>
      <c r="B5" s="283"/>
      <c r="C5" s="285" t="s">
        <v>28</v>
      </c>
      <c r="D5" s="285"/>
      <c r="E5" s="285"/>
      <c r="F5" s="285"/>
      <c r="G5" s="286"/>
      <c r="H5" s="209" t="s">
        <v>29</v>
      </c>
      <c r="I5" s="210"/>
      <c r="J5" s="210"/>
      <c r="K5" s="210"/>
      <c r="L5" s="211"/>
      <c r="M5" s="209" t="s">
        <v>30</v>
      </c>
      <c r="N5" s="210"/>
      <c r="O5" s="210"/>
      <c r="P5" s="210"/>
      <c r="Q5" s="211"/>
      <c r="R5" s="209" t="s">
        <v>31</v>
      </c>
      <c r="S5" s="210"/>
      <c r="T5" s="210"/>
      <c r="U5" s="210"/>
      <c r="V5" s="211"/>
      <c r="W5" s="209" t="s">
        <v>32</v>
      </c>
      <c r="X5" s="210"/>
      <c r="Y5" s="210"/>
      <c r="Z5" s="210"/>
      <c r="AA5" s="211"/>
      <c r="AB5" s="209" t="s">
        <v>33</v>
      </c>
      <c r="AC5" s="210"/>
      <c r="AD5" s="210"/>
      <c r="AE5" s="210"/>
      <c r="AF5" s="211"/>
      <c r="AG5" s="209" t="s">
        <v>145</v>
      </c>
      <c r="AH5" s="210"/>
      <c r="AI5" s="210"/>
      <c r="AJ5" s="210"/>
      <c r="AK5" s="211"/>
      <c r="AL5" s="209" t="s">
        <v>34</v>
      </c>
      <c r="AM5" s="210"/>
      <c r="AN5" s="210"/>
      <c r="AO5" s="210"/>
      <c r="AP5" s="211"/>
    </row>
    <row r="6" spans="1:42" ht="12" customHeight="1" thickBot="1">
      <c r="A6" s="38"/>
      <c r="B6" s="284"/>
      <c r="C6" s="213"/>
      <c r="D6" s="213"/>
      <c r="E6" s="213"/>
      <c r="F6" s="213"/>
      <c r="G6" s="214"/>
      <c r="H6" s="212"/>
      <c r="I6" s="213"/>
      <c r="J6" s="213"/>
      <c r="K6" s="213"/>
      <c r="L6" s="214"/>
      <c r="M6" s="212"/>
      <c r="N6" s="213"/>
      <c r="O6" s="213"/>
      <c r="P6" s="213"/>
      <c r="Q6" s="214"/>
      <c r="R6" s="212"/>
      <c r="S6" s="213"/>
      <c r="T6" s="213"/>
      <c r="U6" s="213"/>
      <c r="V6" s="214"/>
      <c r="W6" s="212"/>
      <c r="X6" s="213"/>
      <c r="Y6" s="213"/>
      <c r="Z6" s="213"/>
      <c r="AA6" s="214"/>
      <c r="AB6" s="212"/>
      <c r="AC6" s="213"/>
      <c r="AD6" s="213"/>
      <c r="AE6" s="213"/>
      <c r="AF6" s="214"/>
      <c r="AG6" s="212"/>
      <c r="AH6" s="213"/>
      <c r="AI6" s="213"/>
      <c r="AJ6" s="213"/>
      <c r="AK6" s="214"/>
      <c r="AL6" s="212"/>
      <c r="AM6" s="213"/>
      <c r="AN6" s="213"/>
      <c r="AO6" s="213"/>
      <c r="AP6" s="214"/>
    </row>
    <row r="7" spans="1:42" ht="12.75">
      <c r="A7" s="38"/>
      <c r="B7" s="304"/>
      <c r="C7" s="3"/>
      <c r="D7" s="3"/>
      <c r="E7" s="3"/>
      <c r="F7" s="3"/>
      <c r="G7" s="64"/>
      <c r="H7" s="3"/>
      <c r="I7" s="3"/>
      <c r="J7" s="3"/>
      <c r="K7" s="3"/>
      <c r="L7" s="64"/>
      <c r="M7" s="3"/>
      <c r="N7" s="3"/>
      <c r="O7" s="3"/>
      <c r="P7" s="3"/>
      <c r="Q7" s="64"/>
      <c r="R7" s="3"/>
      <c r="S7" s="3"/>
      <c r="T7" s="3"/>
      <c r="U7" s="3"/>
      <c r="V7" s="81"/>
      <c r="W7" s="3"/>
      <c r="X7" s="3"/>
      <c r="Y7" s="3"/>
      <c r="Z7" s="3"/>
      <c r="AA7" s="64"/>
      <c r="AB7" s="3"/>
      <c r="AC7" s="3"/>
      <c r="AD7" s="3"/>
      <c r="AE7" s="3"/>
      <c r="AF7" s="64"/>
      <c r="AG7" s="3"/>
      <c r="AH7" s="3"/>
      <c r="AI7" s="3"/>
      <c r="AJ7" s="3"/>
      <c r="AK7" s="64"/>
      <c r="AL7" s="3"/>
      <c r="AM7" s="3"/>
      <c r="AN7" s="3"/>
      <c r="AO7" s="3"/>
      <c r="AP7" s="64"/>
    </row>
    <row r="8" spans="1:42" s="4" customFormat="1" ht="13.5" thickBot="1">
      <c r="A8" s="73"/>
      <c r="B8" s="284"/>
      <c r="C8" s="78" t="s">
        <v>35</v>
      </c>
      <c r="D8" s="79" t="s">
        <v>36</v>
      </c>
      <c r="E8" s="79" t="s">
        <v>37</v>
      </c>
      <c r="F8" s="79" t="s">
        <v>38</v>
      </c>
      <c r="G8" s="65" t="s">
        <v>154</v>
      </c>
      <c r="H8" s="79" t="s">
        <v>35</v>
      </c>
      <c r="I8" s="79" t="s">
        <v>36</v>
      </c>
      <c r="J8" s="79" t="s">
        <v>37</v>
      </c>
      <c r="K8" s="79" t="s">
        <v>38</v>
      </c>
      <c r="L8" s="65" t="s">
        <v>154</v>
      </c>
      <c r="M8" s="79" t="s">
        <v>35</v>
      </c>
      <c r="N8" s="79" t="s">
        <v>36</v>
      </c>
      <c r="O8" s="79" t="s">
        <v>37</v>
      </c>
      <c r="P8" s="79" t="s">
        <v>38</v>
      </c>
      <c r="Q8" s="65" t="s">
        <v>154</v>
      </c>
      <c r="R8" s="79" t="s">
        <v>35</v>
      </c>
      <c r="S8" s="79" t="s">
        <v>36</v>
      </c>
      <c r="T8" s="79" t="s">
        <v>37</v>
      </c>
      <c r="U8" s="79" t="s">
        <v>38</v>
      </c>
      <c r="V8" s="65" t="s">
        <v>154</v>
      </c>
      <c r="W8" s="79" t="s">
        <v>35</v>
      </c>
      <c r="X8" s="79" t="s">
        <v>36</v>
      </c>
      <c r="Y8" s="79" t="s">
        <v>37</v>
      </c>
      <c r="Z8" s="79" t="s">
        <v>38</v>
      </c>
      <c r="AA8" s="65" t="s">
        <v>154</v>
      </c>
      <c r="AB8" s="79" t="s">
        <v>35</v>
      </c>
      <c r="AC8" s="79" t="s">
        <v>36</v>
      </c>
      <c r="AD8" s="79" t="s">
        <v>37</v>
      </c>
      <c r="AE8" s="79" t="s">
        <v>38</v>
      </c>
      <c r="AF8" s="65" t="s">
        <v>154</v>
      </c>
      <c r="AG8" s="79" t="s">
        <v>35</v>
      </c>
      <c r="AH8" s="79" t="s">
        <v>36</v>
      </c>
      <c r="AI8" s="79" t="s">
        <v>37</v>
      </c>
      <c r="AJ8" s="79" t="s">
        <v>38</v>
      </c>
      <c r="AK8" s="65" t="s">
        <v>154</v>
      </c>
      <c r="AL8" s="79" t="s">
        <v>35</v>
      </c>
      <c r="AM8" s="79" t="s">
        <v>36</v>
      </c>
      <c r="AN8" s="79" t="s">
        <v>37</v>
      </c>
      <c r="AO8" s="79" t="s">
        <v>38</v>
      </c>
      <c r="AP8" s="80" t="s">
        <v>154</v>
      </c>
    </row>
    <row r="9" spans="1:42" ht="12.75">
      <c r="A9" s="38"/>
      <c r="B9" s="67"/>
      <c r="C9" s="252">
        <v>0</v>
      </c>
      <c r="D9" s="216">
        <v>0</v>
      </c>
      <c r="E9" s="216">
        <v>0</v>
      </c>
      <c r="F9" s="216">
        <v>0</v>
      </c>
      <c r="G9" s="251">
        <v>0</v>
      </c>
      <c r="H9" s="252">
        <v>12</v>
      </c>
      <c r="I9" s="216">
        <v>11</v>
      </c>
      <c r="J9" s="216">
        <v>0</v>
      </c>
      <c r="K9" s="216">
        <v>1</v>
      </c>
      <c r="L9" s="251">
        <v>0</v>
      </c>
      <c r="M9" s="252">
        <v>0</v>
      </c>
      <c r="N9" s="216">
        <v>0</v>
      </c>
      <c r="O9" s="216">
        <v>0</v>
      </c>
      <c r="P9" s="216">
        <v>0</v>
      </c>
      <c r="Q9" s="251">
        <v>0</v>
      </c>
      <c r="R9" s="252">
        <v>0</v>
      </c>
      <c r="S9" s="216">
        <v>0</v>
      </c>
      <c r="T9" s="216">
        <v>0</v>
      </c>
      <c r="U9" s="216">
        <v>0</v>
      </c>
      <c r="V9" s="251">
        <v>0</v>
      </c>
      <c r="W9" s="252">
        <v>0</v>
      </c>
      <c r="X9" s="216">
        <v>0</v>
      </c>
      <c r="Y9" s="216">
        <v>0</v>
      </c>
      <c r="Z9" s="216">
        <v>0</v>
      </c>
      <c r="AA9" s="251">
        <v>0</v>
      </c>
      <c r="AB9" s="252">
        <v>0</v>
      </c>
      <c r="AC9" s="216">
        <v>0</v>
      </c>
      <c r="AD9" s="216">
        <v>0</v>
      </c>
      <c r="AE9" s="216">
        <v>0</v>
      </c>
      <c r="AF9" s="251">
        <v>0</v>
      </c>
      <c r="AG9" s="252">
        <v>0</v>
      </c>
      <c r="AH9" s="216">
        <v>0</v>
      </c>
      <c r="AI9" s="301">
        <v>0</v>
      </c>
      <c r="AJ9" s="320">
        <v>0</v>
      </c>
      <c r="AK9" s="276">
        <v>0</v>
      </c>
      <c r="AL9" s="252">
        <v>5</v>
      </c>
      <c r="AM9" s="216">
        <v>4</v>
      </c>
      <c r="AN9" s="216">
        <v>0</v>
      </c>
      <c r="AO9" s="252">
        <v>1</v>
      </c>
      <c r="AP9" s="276">
        <v>0</v>
      </c>
    </row>
    <row r="10" spans="1:42" ht="12.75">
      <c r="A10" s="38"/>
      <c r="B10" s="68" t="s">
        <v>39</v>
      </c>
      <c r="C10" s="221"/>
      <c r="D10" s="217"/>
      <c r="E10" s="217"/>
      <c r="F10" s="217"/>
      <c r="G10" s="230"/>
      <c r="H10" s="221"/>
      <c r="I10" s="217"/>
      <c r="J10" s="217"/>
      <c r="K10" s="217"/>
      <c r="L10" s="230"/>
      <c r="M10" s="221"/>
      <c r="N10" s="217"/>
      <c r="O10" s="217"/>
      <c r="P10" s="231"/>
      <c r="Q10" s="223"/>
      <c r="R10" s="221"/>
      <c r="S10" s="217"/>
      <c r="T10" s="217"/>
      <c r="U10" s="216"/>
      <c r="V10" s="223"/>
      <c r="W10" s="221"/>
      <c r="X10" s="217"/>
      <c r="Y10" s="217"/>
      <c r="Z10" s="217"/>
      <c r="AA10" s="223"/>
      <c r="AB10" s="221"/>
      <c r="AC10" s="217"/>
      <c r="AD10" s="217"/>
      <c r="AE10" s="217"/>
      <c r="AF10" s="223"/>
      <c r="AG10" s="221"/>
      <c r="AH10" s="217"/>
      <c r="AI10" s="227"/>
      <c r="AJ10" s="320"/>
      <c r="AK10" s="229"/>
      <c r="AL10" s="221"/>
      <c r="AM10" s="217"/>
      <c r="AN10" s="217"/>
      <c r="AO10" s="221"/>
      <c r="AP10" s="229"/>
    </row>
    <row r="11" spans="1:42" ht="12.75">
      <c r="A11" s="38"/>
      <c r="B11" s="67"/>
      <c r="C11" s="220">
        <v>1</v>
      </c>
      <c r="D11" s="215">
        <v>1</v>
      </c>
      <c r="E11" s="215"/>
      <c r="F11" s="215"/>
      <c r="G11" s="222"/>
      <c r="H11" s="220">
        <v>15</v>
      </c>
      <c r="I11" s="215">
        <v>15</v>
      </c>
      <c r="J11" s="215"/>
      <c r="K11" s="215"/>
      <c r="L11" s="222"/>
      <c r="M11" s="220">
        <v>2</v>
      </c>
      <c r="N11" s="215">
        <v>2</v>
      </c>
      <c r="O11" s="215"/>
      <c r="P11" s="215"/>
      <c r="Q11" s="222"/>
      <c r="R11" s="220">
        <v>1</v>
      </c>
      <c r="S11" s="215">
        <v>1</v>
      </c>
      <c r="T11" s="215"/>
      <c r="U11" s="215"/>
      <c r="V11" s="222"/>
      <c r="W11" s="220"/>
      <c r="X11" s="215"/>
      <c r="Y11" s="215"/>
      <c r="Z11" s="215"/>
      <c r="AA11" s="222"/>
      <c r="AB11" s="220"/>
      <c r="AC11" s="215"/>
      <c r="AD11" s="215"/>
      <c r="AE11" s="215"/>
      <c r="AF11" s="222"/>
      <c r="AG11" s="220"/>
      <c r="AH11" s="215"/>
      <c r="AI11" s="226"/>
      <c r="AJ11" s="224"/>
      <c r="AK11" s="228"/>
      <c r="AL11" s="220">
        <v>5</v>
      </c>
      <c r="AM11" s="215">
        <v>5</v>
      </c>
      <c r="AN11" s="215">
        <v>2</v>
      </c>
      <c r="AO11" s="220"/>
      <c r="AP11" s="228"/>
    </row>
    <row r="12" spans="1:42" ht="12.75">
      <c r="A12" s="38"/>
      <c r="B12" s="68" t="s">
        <v>40</v>
      </c>
      <c r="C12" s="221"/>
      <c r="D12" s="217"/>
      <c r="E12" s="217"/>
      <c r="F12" s="217"/>
      <c r="G12" s="230"/>
      <c r="H12" s="221"/>
      <c r="I12" s="217"/>
      <c r="J12" s="217"/>
      <c r="K12" s="217"/>
      <c r="L12" s="230"/>
      <c r="M12" s="221"/>
      <c r="N12" s="217"/>
      <c r="O12" s="217"/>
      <c r="P12" s="231"/>
      <c r="Q12" s="223"/>
      <c r="R12" s="221"/>
      <c r="S12" s="217"/>
      <c r="T12" s="217"/>
      <c r="U12" s="216"/>
      <c r="V12" s="223"/>
      <c r="W12" s="221"/>
      <c r="X12" s="217"/>
      <c r="Y12" s="217"/>
      <c r="Z12" s="217"/>
      <c r="AA12" s="223"/>
      <c r="AB12" s="221"/>
      <c r="AC12" s="217"/>
      <c r="AD12" s="217"/>
      <c r="AE12" s="217"/>
      <c r="AF12" s="223"/>
      <c r="AG12" s="221"/>
      <c r="AH12" s="217"/>
      <c r="AI12" s="227"/>
      <c r="AJ12" s="225"/>
      <c r="AK12" s="229"/>
      <c r="AL12" s="221"/>
      <c r="AM12" s="217"/>
      <c r="AN12" s="217"/>
      <c r="AO12" s="221"/>
      <c r="AP12" s="229"/>
    </row>
    <row r="13" spans="1:44" ht="12.75">
      <c r="A13" s="38"/>
      <c r="B13" s="67"/>
      <c r="C13" s="255">
        <v>1</v>
      </c>
      <c r="D13" s="236">
        <v>1</v>
      </c>
      <c r="E13" s="236"/>
      <c r="F13" s="236"/>
      <c r="G13" s="238"/>
      <c r="H13" s="255">
        <v>46</v>
      </c>
      <c r="I13" s="236">
        <v>40</v>
      </c>
      <c r="J13" s="236">
        <v>2</v>
      </c>
      <c r="K13" s="236"/>
      <c r="L13" s="318" t="s">
        <v>172</v>
      </c>
      <c r="M13" s="255">
        <v>4</v>
      </c>
      <c r="N13" s="236">
        <v>4</v>
      </c>
      <c r="O13" s="236"/>
      <c r="P13" s="236"/>
      <c r="Q13" s="238"/>
      <c r="R13" s="255"/>
      <c r="S13" s="236"/>
      <c r="T13" s="236"/>
      <c r="U13" s="236"/>
      <c r="V13" s="238"/>
      <c r="W13" s="255">
        <v>4</v>
      </c>
      <c r="X13" s="257" t="s">
        <v>173</v>
      </c>
      <c r="Y13" s="236"/>
      <c r="Z13" s="236"/>
      <c r="AA13" s="238"/>
      <c r="AB13" s="255"/>
      <c r="AC13" s="236"/>
      <c r="AD13" s="236"/>
      <c r="AE13" s="236"/>
      <c r="AF13" s="238"/>
      <c r="AG13" s="255"/>
      <c r="AH13" s="236">
        <v>2</v>
      </c>
      <c r="AI13" s="249"/>
      <c r="AJ13" s="302"/>
      <c r="AK13" s="281"/>
      <c r="AL13" s="255">
        <v>20</v>
      </c>
      <c r="AM13" s="236">
        <v>15</v>
      </c>
      <c r="AN13" s="236">
        <v>6</v>
      </c>
      <c r="AO13" s="255"/>
      <c r="AP13" s="281"/>
      <c r="AQ13" s="113" t="s">
        <v>174</v>
      </c>
      <c r="AR13" s="113"/>
    </row>
    <row r="14" spans="1:44" ht="12.75">
      <c r="A14" s="38"/>
      <c r="B14" s="68" t="s">
        <v>125</v>
      </c>
      <c r="C14" s="256"/>
      <c r="D14" s="237"/>
      <c r="E14" s="237"/>
      <c r="F14" s="237"/>
      <c r="G14" s="287"/>
      <c r="H14" s="256"/>
      <c r="I14" s="237"/>
      <c r="J14" s="237"/>
      <c r="K14" s="237"/>
      <c r="L14" s="319"/>
      <c r="M14" s="256"/>
      <c r="N14" s="237"/>
      <c r="O14" s="237"/>
      <c r="P14" s="298"/>
      <c r="Q14" s="239"/>
      <c r="R14" s="256"/>
      <c r="S14" s="237"/>
      <c r="T14" s="237"/>
      <c r="U14" s="295"/>
      <c r="V14" s="239"/>
      <c r="W14" s="256"/>
      <c r="X14" s="258"/>
      <c r="Y14" s="237"/>
      <c r="Z14" s="237"/>
      <c r="AA14" s="239"/>
      <c r="AB14" s="256"/>
      <c r="AC14" s="237"/>
      <c r="AD14" s="237"/>
      <c r="AE14" s="237"/>
      <c r="AF14" s="239"/>
      <c r="AG14" s="256"/>
      <c r="AH14" s="237"/>
      <c r="AI14" s="250"/>
      <c r="AJ14" s="303"/>
      <c r="AK14" s="282"/>
      <c r="AL14" s="256"/>
      <c r="AM14" s="237"/>
      <c r="AN14" s="237"/>
      <c r="AO14" s="256"/>
      <c r="AP14" s="282"/>
      <c r="AQ14" s="113" t="s">
        <v>175</v>
      </c>
      <c r="AR14" s="113"/>
    </row>
    <row r="15" spans="1:42" s="60" customFormat="1" ht="12" customHeight="1">
      <c r="A15" s="74"/>
      <c r="B15" s="69"/>
      <c r="C15" s="234"/>
      <c r="D15" s="232"/>
      <c r="E15" s="232"/>
      <c r="F15" s="232"/>
      <c r="G15" s="222"/>
      <c r="H15" s="234"/>
      <c r="I15" s="232"/>
      <c r="J15" s="232"/>
      <c r="K15" s="232"/>
      <c r="L15" s="222"/>
      <c r="M15" s="234"/>
      <c r="N15" s="232"/>
      <c r="O15" s="232"/>
      <c r="P15" s="215"/>
      <c r="Q15" s="289"/>
      <c r="R15" s="234"/>
      <c r="S15" s="232"/>
      <c r="T15" s="232"/>
      <c r="U15" s="215"/>
      <c r="V15" s="289"/>
      <c r="W15" s="234"/>
      <c r="X15" s="232"/>
      <c r="Y15" s="232"/>
      <c r="Z15" s="215"/>
      <c r="AA15" s="289"/>
      <c r="AB15" s="234"/>
      <c r="AC15" s="232"/>
      <c r="AD15" s="232"/>
      <c r="AE15" s="215"/>
      <c r="AF15" s="289"/>
      <c r="AG15" s="234"/>
      <c r="AH15" s="232"/>
      <c r="AI15" s="321"/>
      <c r="AJ15" s="224"/>
      <c r="AK15" s="279"/>
      <c r="AL15" s="234"/>
      <c r="AM15" s="232"/>
      <c r="AN15" s="232"/>
      <c r="AO15" s="234"/>
      <c r="AP15" s="279"/>
    </row>
    <row r="16" spans="1:42" s="60" customFormat="1" ht="12" customHeight="1">
      <c r="A16" s="74"/>
      <c r="B16" s="70" t="s">
        <v>86</v>
      </c>
      <c r="C16" s="235"/>
      <c r="D16" s="233"/>
      <c r="E16" s="233"/>
      <c r="F16" s="233"/>
      <c r="G16" s="230"/>
      <c r="H16" s="235"/>
      <c r="I16" s="233"/>
      <c r="J16" s="233"/>
      <c r="K16" s="233"/>
      <c r="L16" s="230"/>
      <c r="M16" s="235"/>
      <c r="N16" s="233"/>
      <c r="O16" s="233"/>
      <c r="P16" s="231"/>
      <c r="Q16" s="290"/>
      <c r="R16" s="235"/>
      <c r="S16" s="233"/>
      <c r="T16" s="233"/>
      <c r="U16" s="216"/>
      <c r="V16" s="290"/>
      <c r="W16" s="235"/>
      <c r="X16" s="233"/>
      <c r="Y16" s="233"/>
      <c r="Z16" s="217"/>
      <c r="AA16" s="290"/>
      <c r="AB16" s="235"/>
      <c r="AC16" s="233"/>
      <c r="AD16" s="233"/>
      <c r="AE16" s="217"/>
      <c r="AF16" s="290"/>
      <c r="AG16" s="235"/>
      <c r="AH16" s="233"/>
      <c r="AI16" s="322"/>
      <c r="AJ16" s="225"/>
      <c r="AK16" s="280"/>
      <c r="AL16" s="235"/>
      <c r="AM16" s="233"/>
      <c r="AN16" s="233"/>
      <c r="AO16" s="235"/>
      <c r="AP16" s="280"/>
    </row>
    <row r="17" spans="1:42" s="51" customFormat="1" ht="12.75">
      <c r="A17" s="75"/>
      <c r="B17" s="67"/>
      <c r="C17" s="220">
        <v>1</v>
      </c>
      <c r="D17" s="215">
        <v>1</v>
      </c>
      <c r="E17" s="215"/>
      <c r="F17" s="215"/>
      <c r="G17" s="222"/>
      <c r="H17" s="220">
        <v>8</v>
      </c>
      <c r="I17" s="215">
        <v>5.3</v>
      </c>
      <c r="J17" s="215">
        <v>2</v>
      </c>
      <c r="K17" s="215">
        <v>0.7</v>
      </c>
      <c r="L17" s="222"/>
      <c r="M17" s="220"/>
      <c r="N17" s="215"/>
      <c r="O17" s="215"/>
      <c r="P17" s="215"/>
      <c r="Q17" s="222"/>
      <c r="R17" s="220"/>
      <c r="S17" s="215"/>
      <c r="T17" s="215"/>
      <c r="U17" s="215"/>
      <c r="V17" s="222"/>
      <c r="W17" s="220"/>
      <c r="X17" s="215"/>
      <c r="Y17" s="215"/>
      <c r="Z17" s="215"/>
      <c r="AA17" s="222"/>
      <c r="AB17" s="220"/>
      <c r="AC17" s="215"/>
      <c r="AD17" s="215"/>
      <c r="AE17" s="215"/>
      <c r="AF17" s="222"/>
      <c r="AG17" s="220"/>
      <c r="AH17" s="215"/>
      <c r="AI17" s="226"/>
      <c r="AJ17" s="224"/>
      <c r="AK17" s="228"/>
      <c r="AL17" s="220">
        <v>4</v>
      </c>
      <c r="AM17" s="215">
        <v>1</v>
      </c>
      <c r="AN17" s="215">
        <v>3</v>
      </c>
      <c r="AO17" s="220"/>
      <c r="AP17" s="228"/>
    </row>
    <row r="18" spans="1:42" s="48" customFormat="1" ht="12.75">
      <c r="A18" s="76"/>
      <c r="B18" s="68" t="s">
        <v>41</v>
      </c>
      <c r="C18" s="221"/>
      <c r="D18" s="217"/>
      <c r="E18" s="217"/>
      <c r="F18" s="217"/>
      <c r="G18" s="230"/>
      <c r="H18" s="221"/>
      <c r="I18" s="217"/>
      <c r="J18" s="217"/>
      <c r="K18" s="217"/>
      <c r="L18" s="230"/>
      <c r="M18" s="221"/>
      <c r="N18" s="217"/>
      <c r="O18" s="217"/>
      <c r="P18" s="231"/>
      <c r="Q18" s="223"/>
      <c r="R18" s="221"/>
      <c r="S18" s="217"/>
      <c r="T18" s="217"/>
      <c r="U18" s="216"/>
      <c r="V18" s="223"/>
      <c r="W18" s="221"/>
      <c r="X18" s="217"/>
      <c r="Y18" s="217"/>
      <c r="Z18" s="217"/>
      <c r="AA18" s="223"/>
      <c r="AB18" s="221"/>
      <c r="AC18" s="217"/>
      <c r="AD18" s="217"/>
      <c r="AE18" s="217"/>
      <c r="AF18" s="223"/>
      <c r="AG18" s="221"/>
      <c r="AH18" s="217"/>
      <c r="AI18" s="227"/>
      <c r="AJ18" s="225"/>
      <c r="AK18" s="229"/>
      <c r="AL18" s="221"/>
      <c r="AM18" s="217"/>
      <c r="AN18" s="217"/>
      <c r="AO18" s="221"/>
      <c r="AP18" s="229"/>
    </row>
    <row r="19" spans="1:42" ht="12.75">
      <c r="A19" s="38"/>
      <c r="B19" s="67"/>
      <c r="C19" s="220">
        <v>1</v>
      </c>
      <c r="D19" s="215" t="s">
        <v>156</v>
      </c>
      <c r="E19" s="215"/>
      <c r="F19" s="215"/>
      <c r="G19" s="222" t="s">
        <v>157</v>
      </c>
      <c r="H19" s="220">
        <v>14</v>
      </c>
      <c r="I19" s="215">
        <v>10</v>
      </c>
      <c r="J19" s="215">
        <v>0</v>
      </c>
      <c r="K19" s="215">
        <v>4</v>
      </c>
      <c r="L19" s="222">
        <v>1</v>
      </c>
      <c r="M19" s="220"/>
      <c r="N19" s="215"/>
      <c r="O19" s="215"/>
      <c r="P19" s="215"/>
      <c r="Q19" s="222"/>
      <c r="R19" s="220"/>
      <c r="S19" s="215"/>
      <c r="T19" s="215"/>
      <c r="U19" s="215"/>
      <c r="V19" s="222"/>
      <c r="W19" s="220"/>
      <c r="X19" s="215"/>
      <c r="Y19" s="215"/>
      <c r="Z19" s="215"/>
      <c r="AA19" s="222"/>
      <c r="AB19" s="220"/>
      <c r="AC19" s="215"/>
      <c r="AD19" s="215"/>
      <c r="AE19" s="215"/>
      <c r="AF19" s="222"/>
      <c r="AG19" s="220"/>
      <c r="AH19" s="215"/>
      <c r="AI19" s="226"/>
      <c r="AJ19" s="320"/>
      <c r="AK19" s="228"/>
      <c r="AL19" s="220">
        <v>7</v>
      </c>
      <c r="AM19" s="215">
        <v>7</v>
      </c>
      <c r="AN19" s="215">
        <v>1</v>
      </c>
      <c r="AO19" s="220"/>
      <c r="AP19" s="228"/>
    </row>
    <row r="20" spans="1:42" ht="12.75">
      <c r="A20" s="38"/>
      <c r="B20" s="68" t="s">
        <v>42</v>
      </c>
      <c r="C20" s="221"/>
      <c r="D20" s="217"/>
      <c r="E20" s="217"/>
      <c r="F20" s="217"/>
      <c r="G20" s="230"/>
      <c r="H20" s="221"/>
      <c r="I20" s="217"/>
      <c r="J20" s="217"/>
      <c r="K20" s="217"/>
      <c r="L20" s="230"/>
      <c r="M20" s="221"/>
      <c r="N20" s="217"/>
      <c r="O20" s="217"/>
      <c r="P20" s="231"/>
      <c r="Q20" s="223"/>
      <c r="R20" s="221"/>
      <c r="S20" s="217"/>
      <c r="T20" s="217"/>
      <c r="U20" s="216"/>
      <c r="V20" s="223"/>
      <c r="W20" s="221"/>
      <c r="X20" s="217"/>
      <c r="Y20" s="217"/>
      <c r="Z20" s="217"/>
      <c r="AA20" s="223"/>
      <c r="AB20" s="221"/>
      <c r="AC20" s="217"/>
      <c r="AD20" s="217"/>
      <c r="AE20" s="217"/>
      <c r="AF20" s="223"/>
      <c r="AG20" s="221"/>
      <c r="AH20" s="217"/>
      <c r="AI20" s="227"/>
      <c r="AJ20" s="320"/>
      <c r="AK20" s="229"/>
      <c r="AL20" s="221"/>
      <c r="AM20" s="217"/>
      <c r="AN20" s="217"/>
      <c r="AO20" s="221"/>
      <c r="AP20" s="229"/>
    </row>
    <row r="21" spans="1:42" ht="12.75">
      <c r="A21" s="38"/>
      <c r="B21" s="67"/>
      <c r="C21" s="220">
        <v>1</v>
      </c>
      <c r="D21" s="215">
        <v>1</v>
      </c>
      <c r="E21" s="215"/>
      <c r="F21" s="215"/>
      <c r="G21" s="222"/>
      <c r="H21" s="220">
        <v>7</v>
      </c>
      <c r="I21" s="215">
        <v>7</v>
      </c>
      <c r="J21" s="215"/>
      <c r="K21" s="215"/>
      <c r="L21" s="222"/>
      <c r="M21" s="220"/>
      <c r="N21" s="215"/>
      <c r="O21" s="215"/>
      <c r="P21" s="215"/>
      <c r="Q21" s="222"/>
      <c r="R21" s="220"/>
      <c r="S21" s="215"/>
      <c r="T21" s="215"/>
      <c r="U21" s="215"/>
      <c r="V21" s="222"/>
      <c r="W21" s="220"/>
      <c r="X21" s="215"/>
      <c r="Y21" s="215"/>
      <c r="Z21" s="215"/>
      <c r="AA21" s="222"/>
      <c r="AB21" s="220"/>
      <c r="AC21" s="215"/>
      <c r="AD21" s="215"/>
      <c r="AE21" s="215"/>
      <c r="AF21" s="222"/>
      <c r="AG21" s="220"/>
      <c r="AH21" s="215"/>
      <c r="AI21" s="226"/>
      <c r="AJ21" s="224"/>
      <c r="AK21" s="228"/>
      <c r="AL21" s="220">
        <v>4</v>
      </c>
      <c r="AM21" s="215">
        <v>4</v>
      </c>
      <c r="AN21" s="215"/>
      <c r="AO21" s="220"/>
      <c r="AP21" s="228"/>
    </row>
    <row r="22" spans="1:42" ht="12.75">
      <c r="A22" s="38"/>
      <c r="B22" s="68" t="s">
        <v>43</v>
      </c>
      <c r="C22" s="221"/>
      <c r="D22" s="217"/>
      <c r="E22" s="217"/>
      <c r="F22" s="217"/>
      <c r="G22" s="230"/>
      <c r="H22" s="221"/>
      <c r="I22" s="217"/>
      <c r="J22" s="217"/>
      <c r="K22" s="217"/>
      <c r="L22" s="230"/>
      <c r="M22" s="221"/>
      <c r="N22" s="217"/>
      <c r="O22" s="217"/>
      <c r="P22" s="231"/>
      <c r="Q22" s="223"/>
      <c r="R22" s="221"/>
      <c r="S22" s="217"/>
      <c r="T22" s="217"/>
      <c r="U22" s="216"/>
      <c r="V22" s="223"/>
      <c r="W22" s="221"/>
      <c r="X22" s="217"/>
      <c r="Y22" s="217"/>
      <c r="Z22" s="217"/>
      <c r="AA22" s="223"/>
      <c r="AB22" s="221"/>
      <c r="AC22" s="217"/>
      <c r="AD22" s="217"/>
      <c r="AE22" s="217"/>
      <c r="AF22" s="223"/>
      <c r="AG22" s="221"/>
      <c r="AH22" s="217"/>
      <c r="AI22" s="227"/>
      <c r="AJ22" s="225"/>
      <c r="AK22" s="229"/>
      <c r="AL22" s="221"/>
      <c r="AM22" s="217"/>
      <c r="AN22" s="217"/>
      <c r="AO22" s="221"/>
      <c r="AP22" s="229"/>
    </row>
    <row r="23" spans="1:42" s="139" customFormat="1" ht="12.75">
      <c r="A23" s="140"/>
      <c r="B23" s="141"/>
      <c r="C23" s="242">
        <v>1</v>
      </c>
      <c r="D23" s="218">
        <v>1</v>
      </c>
      <c r="E23" s="218">
        <v>0</v>
      </c>
      <c r="F23" s="218">
        <v>0</v>
      </c>
      <c r="G23" s="240">
        <v>0</v>
      </c>
      <c r="H23" s="242">
        <v>6</v>
      </c>
      <c r="I23" s="218">
        <v>6</v>
      </c>
      <c r="J23" s="218">
        <v>0</v>
      </c>
      <c r="K23" s="218">
        <v>0</v>
      </c>
      <c r="L23" s="240">
        <v>1</v>
      </c>
      <c r="M23" s="242"/>
      <c r="N23" s="218"/>
      <c r="O23" s="218"/>
      <c r="P23" s="218"/>
      <c r="Q23" s="240"/>
      <c r="R23" s="242"/>
      <c r="S23" s="218"/>
      <c r="T23" s="218"/>
      <c r="U23" s="218"/>
      <c r="V23" s="240"/>
      <c r="W23" s="242"/>
      <c r="X23" s="218"/>
      <c r="Y23" s="218"/>
      <c r="Z23" s="218"/>
      <c r="AA23" s="240"/>
      <c r="AB23" s="242"/>
      <c r="AC23" s="218"/>
      <c r="AD23" s="218"/>
      <c r="AE23" s="218"/>
      <c r="AF23" s="240"/>
      <c r="AG23" s="242"/>
      <c r="AH23" s="218"/>
      <c r="AI23" s="291"/>
      <c r="AJ23" s="253"/>
      <c r="AK23" s="277"/>
      <c r="AL23" s="242">
        <v>1</v>
      </c>
      <c r="AM23" s="218">
        <v>1</v>
      </c>
      <c r="AN23" s="218">
        <v>0</v>
      </c>
      <c r="AO23" s="242">
        <v>0</v>
      </c>
      <c r="AP23" s="277">
        <v>0</v>
      </c>
    </row>
    <row r="24" spans="1:42" s="139" customFormat="1" ht="12.75">
      <c r="A24" s="140"/>
      <c r="B24" s="142" t="s">
        <v>44</v>
      </c>
      <c r="C24" s="243"/>
      <c r="D24" s="219"/>
      <c r="E24" s="219"/>
      <c r="F24" s="219"/>
      <c r="G24" s="288"/>
      <c r="H24" s="243"/>
      <c r="I24" s="219"/>
      <c r="J24" s="219"/>
      <c r="K24" s="219"/>
      <c r="L24" s="288"/>
      <c r="M24" s="243"/>
      <c r="N24" s="219"/>
      <c r="O24" s="219"/>
      <c r="P24" s="263"/>
      <c r="Q24" s="241"/>
      <c r="R24" s="243"/>
      <c r="S24" s="219"/>
      <c r="T24" s="219"/>
      <c r="U24" s="244"/>
      <c r="V24" s="241"/>
      <c r="W24" s="243"/>
      <c r="X24" s="219"/>
      <c r="Y24" s="219"/>
      <c r="Z24" s="219"/>
      <c r="AA24" s="241"/>
      <c r="AB24" s="243"/>
      <c r="AC24" s="219"/>
      <c r="AD24" s="219"/>
      <c r="AE24" s="219"/>
      <c r="AF24" s="241"/>
      <c r="AG24" s="243"/>
      <c r="AH24" s="219"/>
      <c r="AI24" s="292"/>
      <c r="AJ24" s="254"/>
      <c r="AK24" s="278"/>
      <c r="AL24" s="243"/>
      <c r="AM24" s="219"/>
      <c r="AN24" s="219"/>
      <c r="AO24" s="243"/>
      <c r="AP24" s="278"/>
    </row>
    <row r="25" spans="1:45" ht="12.75">
      <c r="A25" s="38"/>
      <c r="B25" s="67"/>
      <c r="C25" s="255">
        <v>1</v>
      </c>
      <c r="D25" s="236">
        <v>1</v>
      </c>
      <c r="E25" s="236">
        <v>0</v>
      </c>
      <c r="F25" s="236">
        <v>0</v>
      </c>
      <c r="G25" s="238">
        <v>0</v>
      </c>
      <c r="H25" s="255">
        <v>7</v>
      </c>
      <c r="I25" s="236">
        <v>6.5</v>
      </c>
      <c r="J25" s="236">
        <v>0</v>
      </c>
      <c r="K25" s="236">
        <v>0.5</v>
      </c>
      <c r="L25" s="238">
        <v>0</v>
      </c>
      <c r="M25" s="255">
        <v>0</v>
      </c>
      <c r="N25" s="236">
        <v>0</v>
      </c>
      <c r="O25" s="236">
        <v>0</v>
      </c>
      <c r="P25" s="236">
        <v>0</v>
      </c>
      <c r="Q25" s="238">
        <v>0</v>
      </c>
      <c r="R25" s="255">
        <v>0</v>
      </c>
      <c r="S25" s="236">
        <v>0</v>
      </c>
      <c r="T25" s="236">
        <v>0</v>
      </c>
      <c r="U25" s="236">
        <v>0</v>
      </c>
      <c r="V25" s="238">
        <v>0</v>
      </c>
      <c r="W25" s="255">
        <v>0</v>
      </c>
      <c r="X25" s="236">
        <v>0</v>
      </c>
      <c r="Y25" s="236">
        <v>0</v>
      </c>
      <c r="Z25" s="236">
        <v>0</v>
      </c>
      <c r="AA25" s="238">
        <v>0</v>
      </c>
      <c r="AB25" s="255">
        <v>0</v>
      </c>
      <c r="AC25" s="236">
        <v>0</v>
      </c>
      <c r="AD25" s="236">
        <v>0</v>
      </c>
      <c r="AE25" s="236">
        <v>0</v>
      </c>
      <c r="AF25" s="238">
        <v>0</v>
      </c>
      <c r="AG25" s="255">
        <v>0</v>
      </c>
      <c r="AH25" s="236">
        <v>0</v>
      </c>
      <c r="AI25" s="249">
        <v>0</v>
      </c>
      <c r="AJ25" s="302">
        <v>0</v>
      </c>
      <c r="AK25" s="281">
        <v>0</v>
      </c>
      <c r="AL25" s="255">
        <v>3</v>
      </c>
      <c r="AM25" s="236">
        <v>3</v>
      </c>
      <c r="AN25" s="236">
        <v>3</v>
      </c>
      <c r="AO25" s="255">
        <v>0</v>
      </c>
      <c r="AP25" s="281">
        <v>0</v>
      </c>
      <c r="AS25" s="42"/>
    </row>
    <row r="26" spans="1:45" ht="12.75">
      <c r="A26" s="38"/>
      <c r="B26" s="68" t="s">
        <v>45</v>
      </c>
      <c r="C26" s="256"/>
      <c r="D26" s="237"/>
      <c r="E26" s="237"/>
      <c r="F26" s="237"/>
      <c r="G26" s="287"/>
      <c r="H26" s="256"/>
      <c r="I26" s="237"/>
      <c r="J26" s="237"/>
      <c r="K26" s="237"/>
      <c r="L26" s="287"/>
      <c r="M26" s="256"/>
      <c r="N26" s="237"/>
      <c r="O26" s="237"/>
      <c r="P26" s="298"/>
      <c r="Q26" s="239"/>
      <c r="R26" s="256"/>
      <c r="S26" s="237"/>
      <c r="T26" s="237"/>
      <c r="U26" s="295"/>
      <c r="V26" s="239"/>
      <c r="W26" s="256"/>
      <c r="X26" s="237"/>
      <c r="Y26" s="237"/>
      <c r="Z26" s="237"/>
      <c r="AA26" s="239"/>
      <c r="AB26" s="256"/>
      <c r="AC26" s="237"/>
      <c r="AD26" s="237"/>
      <c r="AE26" s="237"/>
      <c r="AF26" s="239"/>
      <c r="AG26" s="256"/>
      <c r="AH26" s="237"/>
      <c r="AI26" s="250"/>
      <c r="AJ26" s="303"/>
      <c r="AK26" s="282"/>
      <c r="AL26" s="256"/>
      <c r="AM26" s="237"/>
      <c r="AN26" s="237"/>
      <c r="AO26" s="256"/>
      <c r="AP26" s="282"/>
      <c r="AS26" s="42"/>
    </row>
    <row r="27" spans="1:42" s="55" customFormat="1" ht="12.75">
      <c r="A27" s="77"/>
      <c r="B27" s="71"/>
      <c r="C27" s="247">
        <v>1</v>
      </c>
      <c r="D27" s="293">
        <v>1</v>
      </c>
      <c r="E27" s="293"/>
      <c r="F27" s="293"/>
      <c r="G27" s="238"/>
      <c r="H27" s="247">
        <v>12</v>
      </c>
      <c r="I27" s="293">
        <v>11.8</v>
      </c>
      <c r="J27" s="293"/>
      <c r="K27" s="293"/>
      <c r="L27" s="238"/>
      <c r="M27" s="247">
        <v>0</v>
      </c>
      <c r="N27" s="293">
        <v>0</v>
      </c>
      <c r="O27" s="293"/>
      <c r="P27" s="236"/>
      <c r="Q27" s="245"/>
      <c r="R27" s="247">
        <v>0</v>
      </c>
      <c r="S27" s="293">
        <v>0</v>
      </c>
      <c r="T27" s="293"/>
      <c r="U27" s="236"/>
      <c r="V27" s="245"/>
      <c r="W27" s="247">
        <v>0</v>
      </c>
      <c r="X27" s="293">
        <v>0</v>
      </c>
      <c r="Y27" s="293"/>
      <c r="Z27" s="236"/>
      <c r="AA27" s="245"/>
      <c r="AB27" s="247">
        <v>0</v>
      </c>
      <c r="AC27" s="293">
        <v>0</v>
      </c>
      <c r="AD27" s="293"/>
      <c r="AE27" s="236"/>
      <c r="AF27" s="245"/>
      <c r="AG27" s="247">
        <v>0</v>
      </c>
      <c r="AH27" s="293">
        <v>1</v>
      </c>
      <c r="AI27" s="311"/>
      <c r="AJ27" s="313"/>
      <c r="AK27" s="296"/>
      <c r="AL27" s="247">
        <v>5</v>
      </c>
      <c r="AM27" s="293">
        <v>4</v>
      </c>
      <c r="AN27" s="293">
        <v>1</v>
      </c>
      <c r="AO27" s="247"/>
      <c r="AP27" s="296"/>
    </row>
    <row r="28" spans="1:42" s="55" customFormat="1" ht="12.75">
      <c r="A28" s="77"/>
      <c r="B28" s="72" t="s">
        <v>46</v>
      </c>
      <c r="C28" s="248"/>
      <c r="D28" s="294"/>
      <c r="E28" s="294"/>
      <c r="F28" s="294"/>
      <c r="G28" s="287"/>
      <c r="H28" s="248"/>
      <c r="I28" s="294"/>
      <c r="J28" s="294"/>
      <c r="K28" s="294"/>
      <c r="L28" s="287"/>
      <c r="M28" s="248"/>
      <c r="N28" s="294"/>
      <c r="O28" s="294"/>
      <c r="P28" s="298"/>
      <c r="Q28" s="246"/>
      <c r="R28" s="248"/>
      <c r="S28" s="294"/>
      <c r="T28" s="294"/>
      <c r="U28" s="295"/>
      <c r="V28" s="246"/>
      <c r="W28" s="248"/>
      <c r="X28" s="294"/>
      <c r="Y28" s="294"/>
      <c r="Z28" s="237"/>
      <c r="AA28" s="246"/>
      <c r="AB28" s="248"/>
      <c r="AC28" s="294"/>
      <c r="AD28" s="294"/>
      <c r="AE28" s="237"/>
      <c r="AF28" s="246"/>
      <c r="AG28" s="248"/>
      <c r="AH28" s="294"/>
      <c r="AI28" s="312"/>
      <c r="AJ28" s="314"/>
      <c r="AK28" s="297"/>
      <c r="AL28" s="248"/>
      <c r="AM28" s="294"/>
      <c r="AN28" s="294"/>
      <c r="AO28" s="248"/>
      <c r="AP28" s="297"/>
    </row>
    <row r="29" spans="1:42" ht="12.75">
      <c r="A29" s="38"/>
      <c r="B29" s="67"/>
      <c r="C29" s="255">
        <v>1</v>
      </c>
      <c r="D29" s="257" t="s">
        <v>164</v>
      </c>
      <c r="E29" s="236"/>
      <c r="F29" s="236"/>
      <c r="G29" s="238"/>
      <c r="H29" s="255"/>
      <c r="I29" s="236">
        <v>17.1</v>
      </c>
      <c r="J29" s="236"/>
      <c r="K29" s="236"/>
      <c r="L29" s="238"/>
      <c r="M29" s="255">
        <v>3.5</v>
      </c>
      <c r="N29" s="236">
        <v>3.5</v>
      </c>
      <c r="O29" s="236"/>
      <c r="P29" s="236"/>
      <c r="Q29" s="238"/>
      <c r="R29" s="255">
        <v>2</v>
      </c>
      <c r="S29" s="236">
        <v>2</v>
      </c>
      <c r="T29" s="236"/>
      <c r="U29" s="236"/>
      <c r="V29" s="238"/>
      <c r="W29" s="255">
        <v>2</v>
      </c>
      <c r="X29" s="236">
        <v>2</v>
      </c>
      <c r="Y29" s="236"/>
      <c r="Z29" s="236"/>
      <c r="AA29" s="238"/>
      <c r="AB29" s="255"/>
      <c r="AC29" s="236"/>
      <c r="AD29" s="236"/>
      <c r="AE29" s="236"/>
      <c r="AF29" s="238"/>
      <c r="AG29" s="255"/>
      <c r="AH29" s="236"/>
      <c r="AI29" s="249"/>
      <c r="AJ29" s="302"/>
      <c r="AK29" s="281"/>
      <c r="AL29" s="255">
        <v>11</v>
      </c>
      <c r="AM29" s="236">
        <v>11</v>
      </c>
      <c r="AN29" s="236"/>
      <c r="AO29" s="255"/>
      <c r="AP29" s="281"/>
    </row>
    <row r="30" spans="1:42" ht="12.75">
      <c r="A30" s="38"/>
      <c r="B30" s="68" t="s">
        <v>47</v>
      </c>
      <c r="C30" s="256"/>
      <c r="D30" s="258"/>
      <c r="E30" s="237"/>
      <c r="F30" s="237"/>
      <c r="G30" s="287"/>
      <c r="H30" s="256"/>
      <c r="I30" s="237"/>
      <c r="J30" s="237"/>
      <c r="K30" s="237"/>
      <c r="L30" s="287"/>
      <c r="M30" s="256"/>
      <c r="N30" s="237"/>
      <c r="O30" s="237"/>
      <c r="P30" s="298"/>
      <c r="Q30" s="239"/>
      <c r="R30" s="256"/>
      <c r="S30" s="237"/>
      <c r="T30" s="237"/>
      <c r="U30" s="295"/>
      <c r="V30" s="239"/>
      <c r="W30" s="256"/>
      <c r="X30" s="237"/>
      <c r="Y30" s="237"/>
      <c r="Z30" s="237"/>
      <c r="AA30" s="239"/>
      <c r="AB30" s="256"/>
      <c r="AC30" s="237"/>
      <c r="AD30" s="237"/>
      <c r="AE30" s="237"/>
      <c r="AF30" s="239"/>
      <c r="AG30" s="256"/>
      <c r="AH30" s="237"/>
      <c r="AI30" s="250"/>
      <c r="AJ30" s="303"/>
      <c r="AK30" s="282"/>
      <c r="AL30" s="256"/>
      <c r="AM30" s="237"/>
      <c r="AN30" s="237"/>
      <c r="AO30" s="256"/>
      <c r="AP30" s="282"/>
    </row>
    <row r="31" spans="1:42" ht="13.5" customHeight="1">
      <c r="A31" s="38"/>
      <c r="B31" s="67"/>
      <c r="C31" s="234" t="s">
        <v>178</v>
      </c>
      <c r="D31" s="215" t="s">
        <v>178</v>
      </c>
      <c r="E31" s="215"/>
      <c r="F31" s="215"/>
      <c r="G31" s="222"/>
      <c r="H31" s="220">
        <v>3</v>
      </c>
      <c r="I31" s="215">
        <v>2</v>
      </c>
      <c r="J31" s="215"/>
      <c r="K31" s="215"/>
      <c r="L31" s="222" t="s">
        <v>179</v>
      </c>
      <c r="M31" s="220">
        <v>0</v>
      </c>
      <c r="N31" s="215"/>
      <c r="O31" s="215"/>
      <c r="P31" s="215"/>
      <c r="Q31" s="222"/>
      <c r="R31" s="220">
        <v>0</v>
      </c>
      <c r="S31" s="215"/>
      <c r="T31" s="327"/>
      <c r="U31" s="215"/>
      <c r="V31" s="329"/>
      <c r="W31" s="220">
        <v>0</v>
      </c>
      <c r="X31" s="215"/>
      <c r="Y31" s="215"/>
      <c r="Z31" s="215"/>
      <c r="AA31" s="222"/>
      <c r="AB31" s="220">
        <v>0</v>
      </c>
      <c r="AC31" s="215"/>
      <c r="AD31" s="215"/>
      <c r="AE31" s="215"/>
      <c r="AF31" s="222"/>
      <c r="AG31" s="220">
        <v>0</v>
      </c>
      <c r="AH31" s="215"/>
      <c r="AI31" s="226"/>
      <c r="AJ31" s="224"/>
      <c r="AK31" s="228"/>
      <c r="AL31" s="220">
        <v>2</v>
      </c>
      <c r="AM31" s="215">
        <v>2</v>
      </c>
      <c r="AN31" s="215"/>
      <c r="AO31" s="220"/>
      <c r="AP31" s="228"/>
    </row>
    <row r="32" spans="1:42" ht="12.75">
      <c r="A32" s="38"/>
      <c r="B32" s="68" t="s">
        <v>48</v>
      </c>
      <c r="C32" s="235"/>
      <c r="D32" s="217"/>
      <c r="E32" s="217"/>
      <c r="F32" s="217"/>
      <c r="G32" s="230"/>
      <c r="H32" s="221"/>
      <c r="I32" s="217"/>
      <c r="J32" s="217"/>
      <c r="K32" s="217"/>
      <c r="L32" s="230"/>
      <c r="M32" s="221"/>
      <c r="N32" s="217"/>
      <c r="O32" s="217"/>
      <c r="P32" s="231"/>
      <c r="Q32" s="223"/>
      <c r="R32" s="221"/>
      <c r="S32" s="217"/>
      <c r="T32" s="328"/>
      <c r="U32" s="216"/>
      <c r="V32" s="330"/>
      <c r="W32" s="221"/>
      <c r="X32" s="217"/>
      <c r="Y32" s="217"/>
      <c r="Z32" s="217"/>
      <c r="AA32" s="223"/>
      <c r="AB32" s="221"/>
      <c r="AC32" s="217"/>
      <c r="AD32" s="217"/>
      <c r="AE32" s="217"/>
      <c r="AF32" s="223"/>
      <c r="AG32" s="221"/>
      <c r="AH32" s="217"/>
      <c r="AI32" s="227"/>
      <c r="AJ32" s="225"/>
      <c r="AK32" s="229"/>
      <c r="AL32" s="221"/>
      <c r="AM32" s="217"/>
      <c r="AN32" s="217"/>
      <c r="AO32" s="221"/>
      <c r="AP32" s="229"/>
    </row>
    <row r="33" spans="1:42" ht="12.75">
      <c r="A33" s="38"/>
      <c r="B33" s="67"/>
      <c r="C33" s="220">
        <v>1</v>
      </c>
      <c r="D33" s="215"/>
      <c r="E33" s="215"/>
      <c r="F33" s="215"/>
      <c r="G33" s="222"/>
      <c r="H33" s="220"/>
      <c r="I33" s="215"/>
      <c r="J33" s="215"/>
      <c r="K33" s="215"/>
      <c r="L33" s="222"/>
      <c r="M33" s="220"/>
      <c r="N33" s="215"/>
      <c r="O33" s="215"/>
      <c r="P33" s="215"/>
      <c r="Q33" s="222"/>
      <c r="R33" s="220"/>
      <c r="S33" s="215"/>
      <c r="T33" s="215"/>
      <c r="U33" s="215"/>
      <c r="V33" s="222"/>
      <c r="W33" s="220"/>
      <c r="X33" s="215"/>
      <c r="Y33" s="215"/>
      <c r="Z33" s="215"/>
      <c r="AA33" s="222"/>
      <c r="AB33" s="220"/>
      <c r="AC33" s="215"/>
      <c r="AD33" s="215"/>
      <c r="AE33" s="215"/>
      <c r="AF33" s="222"/>
      <c r="AG33" s="220">
        <v>3</v>
      </c>
      <c r="AH33" s="215">
        <v>2</v>
      </c>
      <c r="AI33" s="226"/>
      <c r="AJ33" s="224">
        <v>1</v>
      </c>
      <c r="AK33" s="228"/>
      <c r="AL33" s="220"/>
      <c r="AM33" s="215"/>
      <c r="AN33" s="215"/>
      <c r="AO33" s="220"/>
      <c r="AP33" s="228"/>
    </row>
    <row r="34" spans="1:42" ht="12" customHeight="1">
      <c r="A34" s="38"/>
      <c r="B34" s="68" t="s">
        <v>49</v>
      </c>
      <c r="C34" s="221"/>
      <c r="D34" s="217"/>
      <c r="E34" s="217"/>
      <c r="F34" s="217"/>
      <c r="G34" s="230"/>
      <c r="H34" s="221"/>
      <c r="I34" s="217"/>
      <c r="J34" s="217"/>
      <c r="K34" s="217"/>
      <c r="L34" s="230"/>
      <c r="M34" s="221"/>
      <c r="N34" s="217"/>
      <c r="O34" s="217"/>
      <c r="P34" s="231"/>
      <c r="Q34" s="223"/>
      <c r="R34" s="221"/>
      <c r="S34" s="217"/>
      <c r="T34" s="217"/>
      <c r="U34" s="216"/>
      <c r="V34" s="223"/>
      <c r="W34" s="221"/>
      <c r="X34" s="217"/>
      <c r="Y34" s="217"/>
      <c r="Z34" s="217"/>
      <c r="AA34" s="223"/>
      <c r="AB34" s="221"/>
      <c r="AC34" s="217"/>
      <c r="AD34" s="217"/>
      <c r="AE34" s="217"/>
      <c r="AF34" s="223"/>
      <c r="AG34" s="221"/>
      <c r="AH34" s="217"/>
      <c r="AI34" s="227"/>
      <c r="AJ34" s="225"/>
      <c r="AK34" s="229"/>
      <c r="AL34" s="221"/>
      <c r="AM34" s="217"/>
      <c r="AN34" s="217"/>
      <c r="AO34" s="221"/>
      <c r="AP34" s="229"/>
    </row>
    <row r="35" spans="1:42" ht="12.75">
      <c r="A35" s="38"/>
      <c r="B35" s="67"/>
      <c r="C35" s="220"/>
      <c r="D35" s="215"/>
      <c r="E35" s="215"/>
      <c r="F35" s="215"/>
      <c r="G35" s="222"/>
      <c r="H35" s="220">
        <v>2</v>
      </c>
      <c r="I35" s="215">
        <v>2</v>
      </c>
      <c r="J35" s="215"/>
      <c r="K35" s="215"/>
      <c r="L35" s="222"/>
      <c r="M35" s="220"/>
      <c r="N35" s="215"/>
      <c r="O35" s="215"/>
      <c r="P35" s="215"/>
      <c r="Q35" s="222"/>
      <c r="R35" s="220"/>
      <c r="S35" s="215"/>
      <c r="T35" s="215"/>
      <c r="U35" s="215"/>
      <c r="V35" s="222"/>
      <c r="W35" s="220"/>
      <c r="X35" s="215"/>
      <c r="Y35" s="215"/>
      <c r="Z35" s="215"/>
      <c r="AA35" s="222"/>
      <c r="AB35" s="220"/>
      <c r="AC35" s="215"/>
      <c r="AD35" s="215"/>
      <c r="AE35" s="215"/>
      <c r="AF35" s="222"/>
      <c r="AG35" s="220"/>
      <c r="AH35" s="215"/>
      <c r="AI35" s="226"/>
      <c r="AJ35" s="224"/>
      <c r="AK35" s="228"/>
      <c r="AL35" s="220"/>
      <c r="AM35" s="215"/>
      <c r="AN35" s="215"/>
      <c r="AO35" s="220"/>
      <c r="AP35" s="228"/>
    </row>
    <row r="36" spans="1:42" ht="12.75">
      <c r="A36" s="38"/>
      <c r="B36" s="68" t="s">
        <v>50</v>
      </c>
      <c r="C36" s="221"/>
      <c r="D36" s="217"/>
      <c r="E36" s="217"/>
      <c r="F36" s="217"/>
      <c r="G36" s="230"/>
      <c r="H36" s="221"/>
      <c r="I36" s="217"/>
      <c r="J36" s="217"/>
      <c r="K36" s="217"/>
      <c r="L36" s="230"/>
      <c r="M36" s="221"/>
      <c r="N36" s="217"/>
      <c r="O36" s="217"/>
      <c r="P36" s="231"/>
      <c r="Q36" s="223"/>
      <c r="R36" s="221"/>
      <c r="S36" s="217"/>
      <c r="T36" s="217"/>
      <c r="U36" s="216"/>
      <c r="V36" s="223"/>
      <c r="W36" s="221"/>
      <c r="X36" s="217"/>
      <c r="Y36" s="217"/>
      <c r="Z36" s="217"/>
      <c r="AA36" s="223"/>
      <c r="AB36" s="221"/>
      <c r="AC36" s="217"/>
      <c r="AD36" s="217"/>
      <c r="AE36" s="217"/>
      <c r="AF36" s="223"/>
      <c r="AG36" s="221"/>
      <c r="AH36" s="217"/>
      <c r="AI36" s="227"/>
      <c r="AJ36" s="225"/>
      <c r="AK36" s="229"/>
      <c r="AL36" s="221"/>
      <c r="AM36" s="217"/>
      <c r="AN36" s="217"/>
      <c r="AO36" s="221"/>
      <c r="AP36" s="229"/>
    </row>
    <row r="37" spans="1:42" ht="12.75">
      <c r="A37" s="38"/>
      <c r="B37" s="67"/>
      <c r="C37" s="305">
        <v>1</v>
      </c>
      <c r="D37" s="307">
        <v>1</v>
      </c>
      <c r="E37" s="307"/>
      <c r="F37" s="307"/>
      <c r="G37" s="299"/>
      <c r="H37" s="305">
        <v>19.5</v>
      </c>
      <c r="I37" s="307">
        <v>17.5</v>
      </c>
      <c r="J37" s="307">
        <v>2</v>
      </c>
      <c r="K37" s="307"/>
      <c r="L37" s="299"/>
      <c r="M37" s="305">
        <v>0</v>
      </c>
      <c r="N37" s="307"/>
      <c r="O37" s="307"/>
      <c r="P37" s="307"/>
      <c r="Q37" s="299"/>
      <c r="R37" s="305">
        <v>2</v>
      </c>
      <c r="S37" s="307">
        <v>1</v>
      </c>
      <c r="T37" s="307"/>
      <c r="U37" s="307">
        <v>1</v>
      </c>
      <c r="V37" s="299"/>
      <c r="W37" s="305">
        <v>4</v>
      </c>
      <c r="X37" s="307">
        <v>3</v>
      </c>
      <c r="Y37" s="307"/>
      <c r="Z37" s="307">
        <v>1</v>
      </c>
      <c r="AA37" s="299"/>
      <c r="AB37" s="305">
        <v>0</v>
      </c>
      <c r="AC37" s="307"/>
      <c r="AD37" s="307"/>
      <c r="AE37" s="307"/>
      <c r="AF37" s="299"/>
      <c r="AG37" s="305">
        <v>0</v>
      </c>
      <c r="AH37" s="307"/>
      <c r="AI37" s="323"/>
      <c r="AJ37" s="325"/>
      <c r="AK37" s="309"/>
      <c r="AL37" s="305">
        <v>8</v>
      </c>
      <c r="AM37" s="307">
        <v>8</v>
      </c>
      <c r="AN37" s="307"/>
      <c r="AO37" s="305"/>
      <c r="AP37" s="309"/>
    </row>
    <row r="38" spans="1:42" ht="12.75">
      <c r="A38" s="38"/>
      <c r="B38" s="68" t="s">
        <v>51</v>
      </c>
      <c r="C38" s="306"/>
      <c r="D38" s="308"/>
      <c r="E38" s="308"/>
      <c r="F38" s="308"/>
      <c r="G38" s="300"/>
      <c r="H38" s="306"/>
      <c r="I38" s="308"/>
      <c r="J38" s="308"/>
      <c r="K38" s="308"/>
      <c r="L38" s="300"/>
      <c r="M38" s="306"/>
      <c r="N38" s="308"/>
      <c r="O38" s="308"/>
      <c r="P38" s="316"/>
      <c r="Q38" s="317"/>
      <c r="R38" s="306"/>
      <c r="S38" s="308"/>
      <c r="T38" s="308"/>
      <c r="U38" s="315"/>
      <c r="V38" s="317"/>
      <c r="W38" s="306"/>
      <c r="X38" s="308"/>
      <c r="Y38" s="308"/>
      <c r="Z38" s="308"/>
      <c r="AA38" s="317"/>
      <c r="AB38" s="306"/>
      <c r="AC38" s="308"/>
      <c r="AD38" s="308"/>
      <c r="AE38" s="308"/>
      <c r="AF38" s="317"/>
      <c r="AG38" s="306"/>
      <c r="AH38" s="308"/>
      <c r="AI38" s="324"/>
      <c r="AJ38" s="326"/>
      <c r="AK38" s="310"/>
      <c r="AL38" s="306"/>
      <c r="AM38" s="308"/>
      <c r="AN38" s="308"/>
      <c r="AO38" s="306"/>
      <c r="AP38" s="310"/>
    </row>
    <row r="39" spans="1:42" ht="12.75">
      <c r="A39" s="38"/>
      <c r="B39" s="67"/>
      <c r="C39" s="220">
        <v>1</v>
      </c>
      <c r="D39" s="215">
        <v>1</v>
      </c>
      <c r="E39" s="215"/>
      <c r="F39" s="215"/>
      <c r="G39" s="222"/>
      <c r="H39" s="220">
        <v>6</v>
      </c>
      <c r="I39" s="215">
        <v>4</v>
      </c>
      <c r="J39" s="215">
        <v>1</v>
      </c>
      <c r="K39" s="215"/>
      <c r="L39" s="222"/>
      <c r="M39" s="220">
        <v>0</v>
      </c>
      <c r="N39" s="215"/>
      <c r="O39" s="215"/>
      <c r="P39" s="215"/>
      <c r="Q39" s="222"/>
      <c r="R39" s="220"/>
      <c r="S39" s="215"/>
      <c r="T39" s="215"/>
      <c r="U39" s="215"/>
      <c r="V39" s="222"/>
      <c r="W39" s="220"/>
      <c r="X39" s="215"/>
      <c r="Y39" s="215"/>
      <c r="Z39" s="215"/>
      <c r="AA39" s="222"/>
      <c r="AB39" s="220"/>
      <c r="AC39" s="215"/>
      <c r="AD39" s="215"/>
      <c r="AE39" s="215"/>
      <c r="AF39" s="222"/>
      <c r="AG39" s="220"/>
      <c r="AH39" s="215"/>
      <c r="AI39" s="226"/>
      <c r="AJ39" s="224"/>
      <c r="AK39" s="228"/>
      <c r="AL39" s="220">
        <v>3</v>
      </c>
      <c r="AM39" s="215">
        <v>3</v>
      </c>
      <c r="AN39" s="215"/>
      <c r="AO39" s="220"/>
      <c r="AP39" s="228"/>
    </row>
    <row r="40" spans="1:42" ht="12.75">
      <c r="A40" s="38"/>
      <c r="B40" s="68" t="s">
        <v>52</v>
      </c>
      <c r="C40" s="221"/>
      <c r="D40" s="217"/>
      <c r="E40" s="217"/>
      <c r="F40" s="217"/>
      <c r="G40" s="230"/>
      <c r="H40" s="221"/>
      <c r="I40" s="217"/>
      <c r="J40" s="217"/>
      <c r="K40" s="217"/>
      <c r="L40" s="230"/>
      <c r="M40" s="221"/>
      <c r="N40" s="217"/>
      <c r="O40" s="217"/>
      <c r="P40" s="231"/>
      <c r="Q40" s="223"/>
      <c r="R40" s="221"/>
      <c r="S40" s="217"/>
      <c r="T40" s="217"/>
      <c r="U40" s="216"/>
      <c r="V40" s="223"/>
      <c r="W40" s="221"/>
      <c r="X40" s="217"/>
      <c r="Y40" s="217"/>
      <c r="Z40" s="217"/>
      <c r="AA40" s="223"/>
      <c r="AB40" s="221"/>
      <c r="AC40" s="217"/>
      <c r="AD40" s="217"/>
      <c r="AE40" s="217"/>
      <c r="AF40" s="223"/>
      <c r="AG40" s="221"/>
      <c r="AH40" s="217"/>
      <c r="AI40" s="227"/>
      <c r="AJ40" s="225"/>
      <c r="AK40" s="229"/>
      <c r="AL40" s="221"/>
      <c r="AM40" s="217"/>
      <c r="AN40" s="217"/>
      <c r="AO40" s="221"/>
      <c r="AP40" s="229"/>
    </row>
    <row r="41" spans="1:42" ht="12.75">
      <c r="A41" s="38"/>
      <c r="B41" s="67"/>
      <c r="C41" s="215"/>
      <c r="D41" s="232" t="s">
        <v>163</v>
      </c>
      <c r="E41" s="215"/>
      <c r="F41" s="215"/>
      <c r="G41" s="215"/>
      <c r="H41" s="215">
        <v>14</v>
      </c>
      <c r="I41" s="215">
        <v>13</v>
      </c>
      <c r="J41" s="215">
        <v>1</v>
      </c>
      <c r="K41" s="215"/>
      <c r="L41" s="215"/>
      <c r="M41" s="215">
        <v>3</v>
      </c>
      <c r="N41" s="215">
        <v>3</v>
      </c>
      <c r="O41" s="215">
        <v>3</v>
      </c>
      <c r="P41" s="215"/>
      <c r="Q41" s="215"/>
      <c r="R41" s="215">
        <v>1</v>
      </c>
      <c r="S41" s="215">
        <v>1</v>
      </c>
      <c r="T41" s="215">
        <v>1</v>
      </c>
      <c r="U41" s="215"/>
      <c r="V41" s="215"/>
      <c r="W41" s="215">
        <v>3</v>
      </c>
      <c r="X41" s="215">
        <v>3</v>
      </c>
      <c r="Y41" s="215">
        <v>3</v>
      </c>
      <c r="Z41" s="215"/>
      <c r="AA41" s="215"/>
      <c r="AB41" s="215"/>
      <c r="AC41" s="215"/>
      <c r="AD41" s="215"/>
      <c r="AE41" s="215"/>
      <c r="AF41" s="215"/>
      <c r="AG41" s="215">
        <v>6</v>
      </c>
      <c r="AH41" s="215">
        <v>6</v>
      </c>
      <c r="AI41" s="215">
        <v>1</v>
      </c>
      <c r="AJ41" s="215"/>
      <c r="AK41" s="215"/>
      <c r="AL41" s="220"/>
      <c r="AM41" s="215"/>
      <c r="AN41" s="215"/>
      <c r="AO41" s="220"/>
      <c r="AP41" s="228"/>
    </row>
    <row r="42" spans="1:42" ht="12.75">
      <c r="A42" s="38"/>
      <c r="B42" s="68" t="s">
        <v>53</v>
      </c>
      <c r="C42" s="217"/>
      <c r="D42" s="23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21"/>
      <c r="AM42" s="217"/>
      <c r="AN42" s="217"/>
      <c r="AO42" s="221"/>
      <c r="AP42" s="229"/>
    </row>
    <row r="43" spans="1:42" ht="12.75">
      <c r="A43" s="38"/>
      <c r="B43" s="207" t="s">
        <v>143</v>
      </c>
      <c r="C43" s="220"/>
      <c r="D43" s="215"/>
      <c r="E43" s="215"/>
      <c r="F43" s="215"/>
      <c r="G43" s="222"/>
      <c r="H43" s="220"/>
      <c r="I43" s="215"/>
      <c r="J43" s="215"/>
      <c r="K43" s="215"/>
      <c r="L43" s="222"/>
      <c r="M43" s="220"/>
      <c r="N43" s="215"/>
      <c r="O43" s="215"/>
      <c r="P43" s="215"/>
      <c r="Q43" s="222"/>
      <c r="R43" s="220"/>
      <c r="S43" s="215"/>
      <c r="T43" s="215"/>
      <c r="U43" s="215"/>
      <c r="V43" s="222"/>
      <c r="W43" s="220"/>
      <c r="X43" s="215"/>
      <c r="Y43" s="215"/>
      <c r="Z43" s="215"/>
      <c r="AA43" s="222"/>
      <c r="AB43" s="220"/>
      <c r="AC43" s="215"/>
      <c r="AD43" s="215"/>
      <c r="AE43" s="215"/>
      <c r="AF43" s="222"/>
      <c r="AG43" s="220"/>
      <c r="AH43" s="215"/>
      <c r="AI43" s="226"/>
      <c r="AJ43" s="224"/>
      <c r="AK43" s="228"/>
      <c r="AL43" s="220"/>
      <c r="AM43" s="215"/>
      <c r="AN43" s="215"/>
      <c r="AO43" s="220"/>
      <c r="AP43" s="228"/>
    </row>
    <row r="44" spans="1:42" ht="12.75">
      <c r="A44" s="38"/>
      <c r="B44" s="208"/>
      <c r="C44" s="221"/>
      <c r="D44" s="217"/>
      <c r="E44" s="217"/>
      <c r="F44" s="217"/>
      <c r="G44" s="230"/>
      <c r="H44" s="221"/>
      <c r="I44" s="217"/>
      <c r="J44" s="217"/>
      <c r="K44" s="217"/>
      <c r="L44" s="230"/>
      <c r="M44" s="221"/>
      <c r="N44" s="217"/>
      <c r="O44" s="217"/>
      <c r="P44" s="231"/>
      <c r="Q44" s="223"/>
      <c r="R44" s="221"/>
      <c r="S44" s="217"/>
      <c r="T44" s="217"/>
      <c r="U44" s="216"/>
      <c r="V44" s="223"/>
      <c r="W44" s="221"/>
      <c r="X44" s="217"/>
      <c r="Y44" s="217"/>
      <c r="Z44" s="217"/>
      <c r="AA44" s="223"/>
      <c r="AB44" s="221"/>
      <c r="AC44" s="217"/>
      <c r="AD44" s="217"/>
      <c r="AE44" s="217"/>
      <c r="AF44" s="223"/>
      <c r="AG44" s="221"/>
      <c r="AH44" s="217"/>
      <c r="AI44" s="227"/>
      <c r="AJ44" s="225"/>
      <c r="AK44" s="229"/>
      <c r="AL44" s="221"/>
      <c r="AM44" s="217"/>
      <c r="AN44" s="217"/>
      <c r="AO44" s="221"/>
      <c r="AP44" s="229"/>
    </row>
    <row r="45" spans="1:42" ht="12.75">
      <c r="A45" s="38"/>
      <c r="B45" s="67"/>
      <c r="C45" s="220"/>
      <c r="D45" s="215"/>
      <c r="E45" s="215"/>
      <c r="F45" s="215"/>
      <c r="G45" s="222"/>
      <c r="H45" s="220"/>
      <c r="I45" s="215"/>
      <c r="J45" s="215"/>
      <c r="K45" s="215"/>
      <c r="L45" s="222"/>
      <c r="M45" s="220"/>
      <c r="N45" s="215"/>
      <c r="O45" s="215"/>
      <c r="P45" s="215"/>
      <c r="Q45" s="222"/>
      <c r="R45" s="220"/>
      <c r="S45" s="215"/>
      <c r="T45" s="215"/>
      <c r="U45" s="215"/>
      <c r="V45" s="222"/>
      <c r="W45" s="220"/>
      <c r="X45" s="215"/>
      <c r="Y45" s="215"/>
      <c r="Z45" s="215"/>
      <c r="AA45" s="222"/>
      <c r="AB45" s="220"/>
      <c r="AC45" s="215"/>
      <c r="AD45" s="215"/>
      <c r="AE45" s="215"/>
      <c r="AF45" s="222"/>
      <c r="AG45" s="220"/>
      <c r="AH45" s="215"/>
      <c r="AI45" s="226"/>
      <c r="AJ45" s="224"/>
      <c r="AK45" s="228"/>
      <c r="AL45" s="220"/>
      <c r="AM45" s="215"/>
      <c r="AN45" s="215"/>
      <c r="AO45" s="220"/>
      <c r="AP45" s="228"/>
    </row>
    <row r="46" spans="1:42" ht="13.5" thickBot="1">
      <c r="A46" s="38"/>
      <c r="B46" s="162" t="s">
        <v>190</v>
      </c>
      <c r="C46" s="252"/>
      <c r="D46" s="216"/>
      <c r="E46" s="216"/>
      <c r="F46" s="216"/>
      <c r="G46" s="230"/>
      <c r="H46" s="252"/>
      <c r="I46" s="216"/>
      <c r="J46" s="231"/>
      <c r="K46" s="216"/>
      <c r="L46" s="230"/>
      <c r="M46" s="252"/>
      <c r="N46" s="216"/>
      <c r="O46" s="216"/>
      <c r="P46" s="231"/>
      <c r="Q46" s="230"/>
      <c r="R46" s="252"/>
      <c r="S46" s="216"/>
      <c r="T46" s="216"/>
      <c r="U46" s="216"/>
      <c r="V46" s="251"/>
      <c r="W46" s="252"/>
      <c r="X46" s="216"/>
      <c r="Y46" s="216"/>
      <c r="Z46" s="217"/>
      <c r="AA46" s="251"/>
      <c r="AB46" s="252"/>
      <c r="AC46" s="216"/>
      <c r="AD46" s="216"/>
      <c r="AE46" s="217"/>
      <c r="AF46" s="251"/>
      <c r="AG46" s="252"/>
      <c r="AH46" s="216"/>
      <c r="AI46" s="301"/>
      <c r="AJ46" s="225"/>
      <c r="AK46" s="276"/>
      <c r="AL46" s="252"/>
      <c r="AM46" s="216"/>
      <c r="AN46" s="216"/>
      <c r="AO46" s="252"/>
      <c r="AP46" s="276"/>
    </row>
    <row r="47" spans="1:42" ht="12.75" customHeight="1">
      <c r="A47" s="38"/>
      <c r="B47" s="205" t="s">
        <v>191</v>
      </c>
      <c r="C47" s="259"/>
      <c r="D47" s="215"/>
      <c r="E47" s="215"/>
      <c r="F47" s="215"/>
      <c r="G47" s="222"/>
      <c r="H47" s="220"/>
      <c r="I47" s="215"/>
      <c r="J47" s="215"/>
      <c r="K47" s="215"/>
      <c r="L47" s="222"/>
      <c r="M47" s="220"/>
      <c r="N47" s="215"/>
      <c r="O47" s="215"/>
      <c r="P47" s="215"/>
      <c r="Q47" s="222"/>
      <c r="R47" s="220"/>
      <c r="S47" s="215"/>
      <c r="T47" s="215"/>
      <c r="U47" s="215"/>
      <c r="V47" s="222"/>
      <c r="W47" s="220"/>
      <c r="X47" s="215"/>
      <c r="Y47" s="215"/>
      <c r="Z47" s="215"/>
      <c r="AA47" s="222"/>
      <c r="AB47" s="220"/>
      <c r="AC47" s="215"/>
      <c r="AD47" s="215"/>
      <c r="AE47" s="215"/>
      <c r="AF47" s="222"/>
      <c r="AG47" s="220"/>
      <c r="AH47" s="215"/>
      <c r="AI47" s="215"/>
      <c r="AJ47" s="274"/>
      <c r="AK47" s="273"/>
      <c r="AL47" s="275"/>
      <c r="AM47" s="272"/>
      <c r="AN47" s="272"/>
      <c r="AO47" s="272"/>
      <c r="AP47" s="273"/>
    </row>
    <row r="48" spans="1:42" ht="27.75" customHeight="1" thickBot="1">
      <c r="A48" s="38"/>
      <c r="B48" s="206"/>
      <c r="C48" s="260"/>
      <c r="D48" s="216"/>
      <c r="E48" s="216"/>
      <c r="F48" s="216"/>
      <c r="G48" s="230"/>
      <c r="H48" s="252"/>
      <c r="I48" s="216"/>
      <c r="J48" s="216"/>
      <c r="K48" s="216"/>
      <c r="L48" s="230"/>
      <c r="M48" s="252"/>
      <c r="N48" s="216"/>
      <c r="O48" s="216"/>
      <c r="P48" s="231"/>
      <c r="Q48" s="251"/>
      <c r="R48" s="252"/>
      <c r="S48" s="216"/>
      <c r="T48" s="216"/>
      <c r="U48" s="216"/>
      <c r="V48" s="251"/>
      <c r="W48" s="252"/>
      <c r="X48" s="216"/>
      <c r="Y48" s="216"/>
      <c r="Z48" s="217"/>
      <c r="AA48" s="223"/>
      <c r="AB48" s="221"/>
      <c r="AC48" s="217"/>
      <c r="AD48" s="217"/>
      <c r="AE48" s="217"/>
      <c r="AF48" s="223"/>
      <c r="AG48" s="221"/>
      <c r="AH48" s="217"/>
      <c r="AI48" s="216"/>
      <c r="AJ48" s="272"/>
      <c r="AK48" s="267"/>
      <c r="AL48" s="262"/>
      <c r="AM48" s="265"/>
      <c r="AN48" s="265"/>
      <c r="AO48" s="265"/>
      <c r="AP48" s="267"/>
    </row>
    <row r="49" spans="1:42" ht="12.75">
      <c r="A49" s="38"/>
      <c r="B49" s="268" t="s">
        <v>20</v>
      </c>
      <c r="C49" s="270">
        <v>13</v>
      </c>
      <c r="D49" s="264">
        <v>12</v>
      </c>
      <c r="E49" s="264">
        <v>0</v>
      </c>
      <c r="F49" s="264">
        <v>0</v>
      </c>
      <c r="G49" s="266">
        <v>1</v>
      </c>
      <c r="H49" s="261">
        <f>SUM(H9:H48)</f>
        <v>171.5</v>
      </c>
      <c r="I49" s="264">
        <f>SUM(I9:I48)</f>
        <v>168.2</v>
      </c>
      <c r="J49" s="264">
        <f>SUM(J9:J48)</f>
        <v>8</v>
      </c>
      <c r="K49" s="264">
        <f>SUM(K9:K48)</f>
        <v>6.2</v>
      </c>
      <c r="L49" s="266">
        <v>7</v>
      </c>
      <c r="M49" s="261">
        <f aca="true" t="shared" si="0" ref="M49:AP49">SUM(M9:M48)</f>
        <v>12.5</v>
      </c>
      <c r="N49" s="261">
        <f t="shared" si="0"/>
        <v>12.5</v>
      </c>
      <c r="O49" s="261">
        <f t="shared" si="0"/>
        <v>3</v>
      </c>
      <c r="P49" s="261">
        <f t="shared" si="0"/>
        <v>0</v>
      </c>
      <c r="Q49" s="261">
        <f t="shared" si="0"/>
        <v>0</v>
      </c>
      <c r="R49" s="261">
        <f t="shared" si="0"/>
        <v>6</v>
      </c>
      <c r="S49" s="261">
        <f t="shared" si="0"/>
        <v>5</v>
      </c>
      <c r="T49" s="261">
        <f t="shared" si="0"/>
        <v>1</v>
      </c>
      <c r="U49" s="261">
        <f t="shared" si="0"/>
        <v>1</v>
      </c>
      <c r="V49" s="261">
        <f t="shared" si="0"/>
        <v>0</v>
      </c>
      <c r="W49" s="261">
        <f t="shared" si="0"/>
        <v>13</v>
      </c>
      <c r="X49" s="261">
        <f t="shared" si="0"/>
        <v>8</v>
      </c>
      <c r="Y49" s="261">
        <f t="shared" si="0"/>
        <v>3</v>
      </c>
      <c r="Z49" s="261">
        <f t="shared" si="0"/>
        <v>1</v>
      </c>
      <c r="AA49" s="261">
        <f t="shared" si="0"/>
        <v>0</v>
      </c>
      <c r="AB49" s="261">
        <f t="shared" si="0"/>
        <v>0</v>
      </c>
      <c r="AC49" s="261">
        <f t="shared" si="0"/>
        <v>0</v>
      </c>
      <c r="AD49" s="261">
        <f t="shared" si="0"/>
        <v>0</v>
      </c>
      <c r="AE49" s="261">
        <f t="shared" si="0"/>
        <v>0</v>
      </c>
      <c r="AF49" s="261">
        <f t="shared" si="0"/>
        <v>0</v>
      </c>
      <c r="AG49" s="261">
        <f t="shared" si="0"/>
        <v>9</v>
      </c>
      <c r="AH49" s="261">
        <f t="shared" si="0"/>
        <v>11</v>
      </c>
      <c r="AI49" s="261">
        <f t="shared" si="0"/>
        <v>1</v>
      </c>
      <c r="AJ49" s="261">
        <f t="shared" si="0"/>
        <v>1</v>
      </c>
      <c r="AK49" s="261">
        <f t="shared" si="0"/>
        <v>0</v>
      </c>
      <c r="AL49" s="261">
        <f t="shared" si="0"/>
        <v>78</v>
      </c>
      <c r="AM49" s="261">
        <f t="shared" si="0"/>
        <v>68</v>
      </c>
      <c r="AN49" s="261">
        <f t="shared" si="0"/>
        <v>16</v>
      </c>
      <c r="AO49" s="261">
        <f t="shared" si="0"/>
        <v>1</v>
      </c>
      <c r="AP49" s="261">
        <f t="shared" si="0"/>
        <v>0</v>
      </c>
    </row>
    <row r="50" spans="1:42" ht="13.5" thickBot="1">
      <c r="A50" s="38"/>
      <c r="B50" s="269"/>
      <c r="C50" s="271"/>
      <c r="D50" s="265"/>
      <c r="E50" s="265"/>
      <c r="F50" s="265"/>
      <c r="G50" s="267"/>
      <c r="H50" s="262"/>
      <c r="I50" s="265"/>
      <c r="J50" s="265"/>
      <c r="K50" s="265"/>
      <c r="L50" s="267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</row>
    <row r="51" spans="17:37" ht="12.75">
      <c r="Q51" s="42"/>
      <c r="S51" s="42"/>
      <c r="AF51" s="42"/>
      <c r="AG51" s="42"/>
      <c r="AH51" s="42"/>
      <c r="AI51" s="42"/>
      <c r="AJ51" s="42"/>
      <c r="AK51" s="42"/>
    </row>
    <row r="54" ht="12.75">
      <c r="B54" t="s">
        <v>126</v>
      </c>
    </row>
  </sheetData>
  <sheetProtection/>
  <mergeCells count="853">
    <mergeCell ref="X31:X32"/>
    <mergeCell ref="Y31:Y32"/>
    <mergeCell ref="AB31:AB32"/>
    <mergeCell ref="AD31:AD32"/>
    <mergeCell ref="U31:U32"/>
    <mergeCell ref="Z31:Z32"/>
    <mergeCell ref="P31:P32"/>
    <mergeCell ref="AP31:AP32"/>
    <mergeCell ref="AO31:AO32"/>
    <mergeCell ref="AM31:AM32"/>
    <mergeCell ref="AN31:AN32"/>
    <mergeCell ref="AF31:AF32"/>
    <mergeCell ref="AL31:AL32"/>
    <mergeCell ref="V31:V32"/>
    <mergeCell ref="W31:W32"/>
    <mergeCell ref="AH37:AH38"/>
    <mergeCell ref="X33:X34"/>
    <mergeCell ref="Y33:Y34"/>
    <mergeCell ref="AF33:AF34"/>
    <mergeCell ref="AA31:AA32"/>
    <mergeCell ref="AG37:AG38"/>
    <mergeCell ref="AE31:AE32"/>
    <mergeCell ref="AC31:AC32"/>
    <mergeCell ref="AI37:AI38"/>
    <mergeCell ref="AI31:AI32"/>
    <mergeCell ref="Y37:Y38"/>
    <mergeCell ref="Y35:Y36"/>
    <mergeCell ref="T35:T36"/>
    <mergeCell ref="AK37:AK38"/>
    <mergeCell ref="AJ37:AJ38"/>
    <mergeCell ref="X37:X38"/>
    <mergeCell ref="AA35:AA36"/>
    <mergeCell ref="AK35:AK36"/>
    <mergeCell ref="AK19:AK20"/>
    <mergeCell ref="AH31:AH32"/>
    <mergeCell ref="AG31:AG32"/>
    <mergeCell ref="AH15:AH16"/>
    <mergeCell ref="AI15:AI16"/>
    <mergeCell ref="AK15:AK16"/>
    <mergeCell ref="AJ19:AJ20"/>
    <mergeCell ref="AH17:AH18"/>
    <mergeCell ref="AJ31:AJ32"/>
    <mergeCell ref="AK9:AK10"/>
    <mergeCell ref="AH13:AH14"/>
    <mergeCell ref="AI13:AI14"/>
    <mergeCell ref="AJ11:AJ12"/>
    <mergeCell ref="AG11:AG12"/>
    <mergeCell ref="AH11:AH12"/>
    <mergeCell ref="AI11:AI12"/>
    <mergeCell ref="AK11:AK12"/>
    <mergeCell ref="AJ17:AJ18"/>
    <mergeCell ref="AJ15:AJ16"/>
    <mergeCell ref="AI19:AI20"/>
    <mergeCell ref="AJ9:AJ10"/>
    <mergeCell ref="AG9:AG10"/>
    <mergeCell ref="AH9:AH10"/>
    <mergeCell ref="AI9:AI10"/>
    <mergeCell ref="K31:K32"/>
    <mergeCell ref="M31:M32"/>
    <mergeCell ref="C37:C38"/>
    <mergeCell ref="D37:D38"/>
    <mergeCell ref="E37:E38"/>
    <mergeCell ref="F37:F38"/>
    <mergeCell ref="H37:H38"/>
    <mergeCell ref="I37:I38"/>
    <mergeCell ref="C31:C32"/>
    <mergeCell ref="D31:D32"/>
    <mergeCell ref="E31:E32"/>
    <mergeCell ref="F31:F32"/>
    <mergeCell ref="H31:H32"/>
    <mergeCell ref="C35:C36"/>
    <mergeCell ref="D35:D36"/>
    <mergeCell ref="E35:E36"/>
    <mergeCell ref="F35:F36"/>
    <mergeCell ref="D33:D34"/>
    <mergeCell ref="E33:E34"/>
    <mergeCell ref="F33:F34"/>
    <mergeCell ref="I31:I32"/>
    <mergeCell ref="G31:G32"/>
    <mergeCell ref="J19:J20"/>
    <mergeCell ref="AD37:AD38"/>
    <mergeCell ref="AF37:AF38"/>
    <mergeCell ref="V37:V38"/>
    <mergeCell ref="W37:W38"/>
    <mergeCell ref="Q37:Q38"/>
    <mergeCell ref="R37:R38"/>
    <mergeCell ref="O37:O38"/>
    <mergeCell ref="O35:O36"/>
    <mergeCell ref="U9:U10"/>
    <mergeCell ref="T9:T10"/>
    <mergeCell ref="N15:N16"/>
    <mergeCell ref="L17:L18"/>
    <mergeCell ref="L13:L14"/>
    <mergeCell ref="P17:P18"/>
    <mergeCell ref="N9:N10"/>
    <mergeCell ref="O9:O10"/>
    <mergeCell ref="R9:R10"/>
    <mergeCell ref="R19:R20"/>
    <mergeCell ref="AE37:AE38"/>
    <mergeCell ref="Z37:Z38"/>
    <mergeCell ref="P37:P38"/>
    <mergeCell ref="AA37:AA38"/>
    <mergeCell ref="AB37:AB38"/>
    <mergeCell ref="Z25:Z26"/>
    <mergeCell ref="U19:U20"/>
    <mergeCell ref="S31:S32"/>
    <mergeCell ref="T31:T32"/>
    <mergeCell ref="G9:G10"/>
    <mergeCell ref="P9:P10"/>
    <mergeCell ref="L9:L10"/>
    <mergeCell ref="S9:S10"/>
    <mergeCell ref="K9:K10"/>
    <mergeCell ref="Z9:Z10"/>
    <mergeCell ref="V9:V10"/>
    <mergeCell ref="W9:W10"/>
    <mergeCell ref="X9:X10"/>
    <mergeCell ref="Q9:Q10"/>
    <mergeCell ref="AE9:AE10"/>
    <mergeCell ref="AA9:AA10"/>
    <mergeCell ref="AB9:AB10"/>
    <mergeCell ref="AC9:AC10"/>
    <mergeCell ref="AD9:AD10"/>
    <mergeCell ref="Y9:Y10"/>
    <mergeCell ref="K37:K38"/>
    <mergeCell ref="J37:J38"/>
    <mergeCell ref="U37:U38"/>
    <mergeCell ref="M25:M26"/>
    <mergeCell ref="N25:N26"/>
    <mergeCell ref="O25:O26"/>
    <mergeCell ref="L37:L38"/>
    <mergeCell ref="K29:K30"/>
    <mergeCell ref="M29:M30"/>
    <mergeCell ref="N35:N36"/>
    <mergeCell ref="AJ29:AJ30"/>
    <mergeCell ref="AG29:AG30"/>
    <mergeCell ref="AH29:AH30"/>
    <mergeCell ref="O29:O30"/>
    <mergeCell ref="J29:J30"/>
    <mergeCell ref="AC37:AC38"/>
    <mergeCell ref="Z29:Z30"/>
    <mergeCell ref="AG35:AG36"/>
    <mergeCell ref="AH35:AH36"/>
    <mergeCell ref="AI35:AI36"/>
    <mergeCell ref="AI27:AI28"/>
    <mergeCell ref="AG25:AG26"/>
    <mergeCell ref="AJ27:AJ28"/>
    <mergeCell ref="AG19:AG20"/>
    <mergeCell ref="L29:L30"/>
    <mergeCell ref="P29:P30"/>
    <mergeCell ref="O19:O20"/>
    <mergeCell ref="Q19:Q20"/>
    <mergeCell ref="M19:M20"/>
    <mergeCell ref="M21:M22"/>
    <mergeCell ref="AP9:AP10"/>
    <mergeCell ref="AO9:AO10"/>
    <mergeCell ref="AM9:AM10"/>
    <mergeCell ref="AN9:AN10"/>
    <mergeCell ref="AL9:AL10"/>
    <mergeCell ref="AM37:AM38"/>
    <mergeCell ref="AN37:AN38"/>
    <mergeCell ref="AO37:AO38"/>
    <mergeCell ref="AP37:AP38"/>
    <mergeCell ref="AN27:AN28"/>
    <mergeCell ref="AK31:AK32"/>
    <mergeCell ref="C25:C26"/>
    <mergeCell ref="D25:D26"/>
    <mergeCell ref="E25:E26"/>
    <mergeCell ref="F25:F26"/>
    <mergeCell ref="H25:H26"/>
    <mergeCell ref="AH25:AH26"/>
    <mergeCell ref="AK25:AK26"/>
    <mergeCell ref="AJ25:AJ26"/>
    <mergeCell ref="AG27:AG28"/>
    <mergeCell ref="AF9:AF10"/>
    <mergeCell ref="C9:C10"/>
    <mergeCell ref="D9:D10"/>
    <mergeCell ref="E9:E10"/>
    <mergeCell ref="F9:F10"/>
    <mergeCell ref="R25:R26"/>
    <mergeCell ref="S25:S26"/>
    <mergeCell ref="T25:T26"/>
    <mergeCell ref="K25:K26"/>
    <mergeCell ref="AF25:AF26"/>
    <mergeCell ref="AM27:AM28"/>
    <mergeCell ref="AI39:AI40"/>
    <mergeCell ref="AK39:AK40"/>
    <mergeCell ref="AJ39:AJ40"/>
    <mergeCell ref="Q45:Q46"/>
    <mergeCell ref="AA43:AA44"/>
    <mergeCell ref="AB43:AB44"/>
    <mergeCell ref="S43:S44"/>
    <mergeCell ref="T43:T44"/>
    <mergeCell ref="Z45:Z46"/>
    <mergeCell ref="L19:L20"/>
    <mergeCell ref="O27:O28"/>
    <mergeCell ref="N17:N18"/>
    <mergeCell ref="AH39:AH40"/>
    <mergeCell ref="Y41:Y42"/>
    <mergeCell ref="R41:R42"/>
    <mergeCell ref="S41:S42"/>
    <mergeCell ref="T41:T42"/>
    <mergeCell ref="AH27:AH28"/>
    <mergeCell ref="S37:S38"/>
    <mergeCell ref="O17:O18"/>
    <mergeCell ref="S45:S46"/>
    <mergeCell ref="T45:T46"/>
    <mergeCell ref="V45:V46"/>
    <mergeCell ref="M37:M38"/>
    <mergeCell ref="N37:N38"/>
    <mergeCell ref="R45:R46"/>
    <mergeCell ref="T37:T38"/>
    <mergeCell ref="N27:N28"/>
    <mergeCell ref="N19:N20"/>
    <mergeCell ref="B7:B8"/>
    <mergeCell ref="U41:U42"/>
    <mergeCell ref="Q25:Q26"/>
    <mergeCell ref="P13:P14"/>
    <mergeCell ref="O15:O16"/>
    <mergeCell ref="Q17:Q18"/>
    <mergeCell ref="H9:H10"/>
    <mergeCell ref="I9:I10"/>
    <mergeCell ref="J9:J10"/>
    <mergeCell ref="M9:M10"/>
    <mergeCell ref="C17:C18"/>
    <mergeCell ref="D17:D18"/>
    <mergeCell ref="E17:E18"/>
    <mergeCell ref="F17:F18"/>
    <mergeCell ref="H17:H18"/>
    <mergeCell ref="M17:M18"/>
    <mergeCell ref="J17:J18"/>
    <mergeCell ref="K11:K12"/>
    <mergeCell ref="M11:M12"/>
    <mergeCell ref="N11:N12"/>
    <mergeCell ref="L11:L12"/>
    <mergeCell ref="E15:E16"/>
    <mergeCell ref="F15:F16"/>
    <mergeCell ref="H15:H16"/>
    <mergeCell ref="J11:J12"/>
    <mergeCell ref="K13:K14"/>
    <mergeCell ref="I27:I28"/>
    <mergeCell ref="J27:J28"/>
    <mergeCell ref="M23:M24"/>
    <mergeCell ref="S19:S20"/>
    <mergeCell ref="K21:K22"/>
    <mergeCell ref="Q29:Q30"/>
    <mergeCell ref="P25:P26"/>
    <mergeCell ref="L25:L26"/>
    <mergeCell ref="K27:K28"/>
    <mergeCell ref="M27:M28"/>
    <mergeCell ref="O13:O14"/>
    <mergeCell ref="C19:C20"/>
    <mergeCell ref="D19:D20"/>
    <mergeCell ref="E19:E20"/>
    <mergeCell ref="F19:F20"/>
    <mergeCell ref="H19:H20"/>
    <mergeCell ref="D15:D16"/>
    <mergeCell ref="F13:F14"/>
    <mergeCell ref="H13:H14"/>
    <mergeCell ref="C15:C16"/>
    <mergeCell ref="R13:R14"/>
    <mergeCell ref="S13:S14"/>
    <mergeCell ref="Y19:Y20"/>
    <mergeCell ref="Z19:Z20"/>
    <mergeCell ref="AB19:AB20"/>
    <mergeCell ref="AD19:AD20"/>
    <mergeCell ref="X19:X20"/>
    <mergeCell ref="AC19:AC20"/>
    <mergeCell ref="W17:W18"/>
    <mergeCell ref="X17:X18"/>
    <mergeCell ref="C11:C12"/>
    <mergeCell ref="D11:D12"/>
    <mergeCell ref="E11:E12"/>
    <mergeCell ref="F11:F12"/>
    <mergeCell ref="H11:H12"/>
    <mergeCell ref="I11:I12"/>
    <mergeCell ref="G11:G12"/>
    <mergeCell ref="O11:O12"/>
    <mergeCell ref="Q11:Q12"/>
    <mergeCell ref="R11:R12"/>
    <mergeCell ref="AF17:AF18"/>
    <mergeCell ref="Z17:Z18"/>
    <mergeCell ref="U17:U18"/>
    <mergeCell ref="X13:X14"/>
    <mergeCell ref="Y13:Y14"/>
    <mergeCell ref="S17:S18"/>
    <mergeCell ref="T17:T18"/>
    <mergeCell ref="S11:S12"/>
    <mergeCell ref="T11:T12"/>
    <mergeCell ref="V11:V12"/>
    <mergeCell ref="V19:V20"/>
    <mergeCell ref="W19:W20"/>
    <mergeCell ref="AF19:AF20"/>
    <mergeCell ref="AA19:AA20"/>
    <mergeCell ref="AE17:AE18"/>
    <mergeCell ref="W11:W12"/>
    <mergeCell ref="AA11:AA12"/>
    <mergeCell ref="AM19:AM20"/>
    <mergeCell ref="AN19:AN20"/>
    <mergeCell ref="AL19:AL20"/>
    <mergeCell ref="AM17:AM18"/>
    <mergeCell ref="AN17:AN18"/>
    <mergeCell ref="AC17:AC18"/>
    <mergeCell ref="AD17:AD18"/>
    <mergeCell ref="AL17:AL18"/>
    <mergeCell ref="AE19:AE20"/>
    <mergeCell ref="AG17:AG18"/>
    <mergeCell ref="Y17:Y18"/>
    <mergeCell ref="R17:R18"/>
    <mergeCell ref="R15:R16"/>
    <mergeCell ref="X15:X16"/>
    <mergeCell ref="S15:S16"/>
    <mergeCell ref="V15:V16"/>
    <mergeCell ref="W15:W16"/>
    <mergeCell ref="V17:V18"/>
    <mergeCell ref="Y15:Y16"/>
    <mergeCell ref="AA13:AA14"/>
    <mergeCell ref="AB13:AB14"/>
    <mergeCell ref="C13:C14"/>
    <mergeCell ref="D13:D14"/>
    <mergeCell ref="E13:E14"/>
    <mergeCell ref="M13:M14"/>
    <mergeCell ref="N13:N14"/>
    <mergeCell ref="Q13:Q14"/>
    <mergeCell ref="U13:U14"/>
    <mergeCell ref="Z13:Z14"/>
    <mergeCell ref="AM11:AM12"/>
    <mergeCell ref="AN11:AN12"/>
    <mergeCell ref="AF11:AF12"/>
    <mergeCell ref="AL11:AL12"/>
    <mergeCell ref="X11:X12"/>
    <mergeCell ref="Y11:Y12"/>
    <mergeCell ref="AC11:AC12"/>
    <mergeCell ref="AD11:AD12"/>
    <mergeCell ref="AE11:AE12"/>
    <mergeCell ref="AB11:AB12"/>
    <mergeCell ref="AF13:AF14"/>
    <mergeCell ref="AL13:AL14"/>
    <mergeCell ref="AM13:AM14"/>
    <mergeCell ref="AN13:AN14"/>
    <mergeCell ref="AC13:AC14"/>
    <mergeCell ref="AD13:AD14"/>
    <mergeCell ref="AE13:AE14"/>
    <mergeCell ref="AJ13:AJ14"/>
    <mergeCell ref="AK13:AK14"/>
    <mergeCell ref="AG13:AG14"/>
    <mergeCell ref="AL27:AL28"/>
    <mergeCell ref="X27:X28"/>
    <mergeCell ref="Y27:Y28"/>
    <mergeCell ref="U27:U28"/>
    <mergeCell ref="S27:S28"/>
    <mergeCell ref="T27:T28"/>
    <mergeCell ref="AE27:AE28"/>
    <mergeCell ref="AC27:AC28"/>
    <mergeCell ref="AD27:AD28"/>
    <mergeCell ref="AA27:AA28"/>
    <mergeCell ref="R27:R28"/>
    <mergeCell ref="AK27:AK28"/>
    <mergeCell ref="AF27:AF28"/>
    <mergeCell ref="Q41:Q42"/>
    <mergeCell ref="W41:W42"/>
    <mergeCell ref="X41:X42"/>
    <mergeCell ref="V41:V42"/>
    <mergeCell ref="Z41:Z42"/>
    <mergeCell ref="AI29:AI30"/>
    <mergeCell ref="AK29:AK30"/>
    <mergeCell ref="D43:D44"/>
    <mergeCell ref="E43:E44"/>
    <mergeCell ref="F43:F44"/>
    <mergeCell ref="H43:H44"/>
    <mergeCell ref="R39:R40"/>
    <mergeCell ref="C39:C40"/>
    <mergeCell ref="D39:D40"/>
    <mergeCell ref="M43:M44"/>
    <mergeCell ref="M39:M40"/>
    <mergeCell ref="N43:N44"/>
    <mergeCell ref="E39:E40"/>
    <mergeCell ref="F39:F40"/>
    <mergeCell ref="H39:H40"/>
    <mergeCell ref="Z39:Z40"/>
    <mergeCell ref="X39:X40"/>
    <mergeCell ref="Y39:Y40"/>
    <mergeCell ref="N39:N40"/>
    <mergeCell ref="O39:O40"/>
    <mergeCell ref="Q39:Q40"/>
    <mergeCell ref="V39:V40"/>
    <mergeCell ref="AO19:AO20"/>
    <mergeCell ref="J43:J44"/>
    <mergeCell ref="K43:K44"/>
    <mergeCell ref="W43:W44"/>
    <mergeCell ref="U43:U44"/>
    <mergeCell ref="I39:I40"/>
    <mergeCell ref="AD39:AD40"/>
    <mergeCell ref="AE39:AE40"/>
    <mergeCell ref="Z27:Z28"/>
    <mergeCell ref="Q27:Q28"/>
    <mergeCell ref="AO29:AO30"/>
    <mergeCell ref="U29:U30"/>
    <mergeCell ref="AM29:AM30"/>
    <mergeCell ref="AB39:AB40"/>
    <mergeCell ref="AO39:AO40"/>
    <mergeCell ref="AM39:AM40"/>
    <mergeCell ref="AN39:AN40"/>
    <mergeCell ref="AF39:AF40"/>
    <mergeCell ref="AA39:AA40"/>
    <mergeCell ref="AL37:AL38"/>
    <mergeCell ref="AC39:AC40"/>
    <mergeCell ref="Y43:Y44"/>
    <mergeCell ref="K45:K46"/>
    <mergeCell ref="M45:M46"/>
    <mergeCell ref="N45:N46"/>
    <mergeCell ref="AP39:AP40"/>
    <mergeCell ref="W45:W46"/>
    <mergeCell ref="X45:X46"/>
    <mergeCell ref="X43:X44"/>
    <mergeCell ref="Y45:Y46"/>
    <mergeCell ref="AI41:AI42"/>
    <mergeCell ref="AH43:AH44"/>
    <mergeCell ref="AK43:AK44"/>
    <mergeCell ref="C45:C46"/>
    <mergeCell ref="D45:D46"/>
    <mergeCell ref="E45:E46"/>
    <mergeCell ref="F45:F46"/>
    <mergeCell ref="H45:H46"/>
    <mergeCell ref="I43:I44"/>
    <mergeCell ref="C43:C44"/>
    <mergeCell ref="AJ43:AJ44"/>
    <mergeCell ref="AC43:AC44"/>
    <mergeCell ref="AD43:AD44"/>
    <mergeCell ref="AL39:AL40"/>
    <mergeCell ref="Q43:Q44"/>
    <mergeCell ref="V43:V44"/>
    <mergeCell ref="AE43:AE44"/>
    <mergeCell ref="Z43:Z44"/>
    <mergeCell ref="S39:S40"/>
    <mergeCell ref="AH41:AH42"/>
    <mergeCell ref="AN43:AN44"/>
    <mergeCell ref="AF43:AF44"/>
    <mergeCell ref="AJ45:AJ46"/>
    <mergeCell ref="AI45:AI46"/>
    <mergeCell ref="AK45:AK46"/>
    <mergeCell ref="AL45:AL46"/>
    <mergeCell ref="AI43:AI44"/>
    <mergeCell ref="AL43:AL44"/>
    <mergeCell ref="AG45:AG46"/>
    <mergeCell ref="AH45:AH46"/>
    <mergeCell ref="AC41:AC42"/>
    <mergeCell ref="AD41:AD42"/>
    <mergeCell ref="AA45:AA46"/>
    <mergeCell ref="AB45:AB46"/>
    <mergeCell ref="AC45:AC46"/>
    <mergeCell ref="AD45:AD46"/>
    <mergeCell ref="AA41:AA42"/>
    <mergeCell ref="AB41:AB42"/>
    <mergeCell ref="G39:G40"/>
    <mergeCell ref="G17:G18"/>
    <mergeCell ref="F29:F30"/>
    <mergeCell ref="H29:H30"/>
    <mergeCell ref="G25:G26"/>
    <mergeCell ref="G29:G30"/>
    <mergeCell ref="H27:H28"/>
    <mergeCell ref="G27:G28"/>
    <mergeCell ref="G37:G38"/>
    <mergeCell ref="G21:G22"/>
    <mergeCell ref="P27:P28"/>
    <mergeCell ref="K17:K18"/>
    <mergeCell ref="L15:L16"/>
    <mergeCell ref="L35:L36"/>
    <mergeCell ref="K23:K24"/>
    <mergeCell ref="L23:L24"/>
    <mergeCell ref="K19:K20"/>
    <mergeCell ref="P19:P20"/>
    <mergeCell ref="L33:L34"/>
    <mergeCell ref="O33:O34"/>
    <mergeCell ref="T39:T40"/>
    <mergeCell ref="W25:W26"/>
    <mergeCell ref="L27:L28"/>
    <mergeCell ref="P39:P40"/>
    <mergeCell ref="W39:W40"/>
    <mergeCell ref="U39:U40"/>
    <mergeCell ref="Q35:Q36"/>
    <mergeCell ref="R35:R36"/>
    <mergeCell ref="T33:T34"/>
    <mergeCell ref="U33:U34"/>
    <mergeCell ref="T19:T20"/>
    <mergeCell ref="W29:W30"/>
    <mergeCell ref="X29:X30"/>
    <mergeCell ref="Q31:Q32"/>
    <mergeCell ref="R31:R32"/>
    <mergeCell ref="Q23:Q24"/>
    <mergeCell ref="R23:R24"/>
    <mergeCell ref="R29:R30"/>
    <mergeCell ref="S29:S30"/>
    <mergeCell ref="T29:T30"/>
    <mergeCell ref="J39:J40"/>
    <mergeCell ref="K39:K40"/>
    <mergeCell ref="N31:N32"/>
    <mergeCell ref="O31:O32"/>
    <mergeCell ref="L31:L32"/>
    <mergeCell ref="J31:J32"/>
    <mergeCell ref="K35:K36"/>
    <mergeCell ref="M35:M36"/>
    <mergeCell ref="M33:M34"/>
    <mergeCell ref="N33:N34"/>
    <mergeCell ref="AC29:AC30"/>
    <mergeCell ref="AC15:AC16"/>
    <mergeCell ref="AB27:AB28"/>
    <mergeCell ref="AA17:AA18"/>
    <mergeCell ref="AB17:AB18"/>
    <mergeCell ref="AA25:AA26"/>
    <mergeCell ref="AB25:AB26"/>
    <mergeCell ref="G41:G42"/>
    <mergeCell ref="AM15:AM16"/>
    <mergeCell ref="AN15:AN16"/>
    <mergeCell ref="AF15:AF16"/>
    <mergeCell ref="AL15:AL16"/>
    <mergeCell ref="AD29:AD30"/>
    <mergeCell ref="AF29:AF30"/>
    <mergeCell ref="AE29:AE30"/>
    <mergeCell ref="AD15:AD16"/>
    <mergeCell ref="AB15:AB16"/>
    <mergeCell ref="L41:L42"/>
    <mergeCell ref="M41:M42"/>
    <mergeCell ref="N41:N42"/>
    <mergeCell ref="O41:O42"/>
    <mergeCell ref="J41:J42"/>
    <mergeCell ref="I41:I42"/>
    <mergeCell ref="C27:C28"/>
    <mergeCell ref="D27:D28"/>
    <mergeCell ref="AO25:AO26"/>
    <mergeCell ref="AP29:AP30"/>
    <mergeCell ref="AN29:AN30"/>
    <mergeCell ref="AP27:AP28"/>
    <mergeCell ref="AO27:AO28"/>
    <mergeCell ref="AL25:AL26"/>
    <mergeCell ref="AM25:AM26"/>
    <mergeCell ref="AL29:AL30"/>
    <mergeCell ref="P41:P42"/>
    <mergeCell ref="AN25:AN26"/>
    <mergeCell ref="E27:E28"/>
    <mergeCell ref="F27:F28"/>
    <mergeCell ref="V25:V26"/>
    <mergeCell ref="Y29:Y30"/>
    <mergeCell ref="E41:E42"/>
    <mergeCell ref="E29:E30"/>
    <mergeCell ref="U25:U26"/>
    <mergeCell ref="K41:K42"/>
    <mergeCell ref="AE15:AE16"/>
    <mergeCell ref="AG15:AG16"/>
    <mergeCell ref="AA15:AA16"/>
    <mergeCell ref="AH23:AH24"/>
    <mergeCell ref="AI23:AI24"/>
    <mergeCell ref="AK23:AK24"/>
    <mergeCell ref="AG23:AG24"/>
    <mergeCell ref="AI17:AI18"/>
    <mergeCell ref="AK17:AK18"/>
    <mergeCell ref="AH19:AH20"/>
    <mergeCell ref="W13:W14"/>
    <mergeCell ref="Q15:Q16"/>
    <mergeCell ref="AF35:AF36"/>
    <mergeCell ref="AL35:AL36"/>
    <mergeCell ref="X35:X36"/>
    <mergeCell ref="V35:V36"/>
    <mergeCell ref="W35:W36"/>
    <mergeCell ref="AB35:AB36"/>
    <mergeCell ref="AI33:AI34"/>
    <mergeCell ref="Z33:Z34"/>
    <mergeCell ref="B5:B6"/>
    <mergeCell ref="AL41:AL42"/>
    <mergeCell ref="AM41:AM42"/>
    <mergeCell ref="C5:G6"/>
    <mergeCell ref="Z11:Z12"/>
    <mergeCell ref="Z15:Z16"/>
    <mergeCell ref="AM35:AM36"/>
    <mergeCell ref="G13:G14"/>
    <mergeCell ref="G23:G24"/>
    <mergeCell ref="P35:P36"/>
    <mergeCell ref="AO35:AO36"/>
    <mergeCell ref="AO11:AO12"/>
    <mergeCell ref="AO15:AO16"/>
    <mergeCell ref="AP17:AP18"/>
    <mergeCell ref="AP25:AP26"/>
    <mergeCell ref="AP19:AP20"/>
    <mergeCell ref="AP13:AP14"/>
    <mergeCell ref="AO13:AO14"/>
    <mergeCell ref="AO23:AO24"/>
    <mergeCell ref="AO17:AO18"/>
    <mergeCell ref="AO41:AO42"/>
    <mergeCell ref="AO43:AO44"/>
    <mergeCell ref="AP23:AP24"/>
    <mergeCell ref="AP11:AP12"/>
    <mergeCell ref="AP15:AP16"/>
    <mergeCell ref="AL21:AL22"/>
    <mergeCell ref="AP33:AP34"/>
    <mergeCell ref="AP21:AP22"/>
    <mergeCell ref="AN21:AN22"/>
    <mergeCell ref="AM23:AM24"/>
    <mergeCell ref="AK49:AK50"/>
    <mergeCell ref="AI49:AI50"/>
    <mergeCell ref="AP35:AP36"/>
    <mergeCell ref="AP41:AP42"/>
    <mergeCell ref="AP43:AP44"/>
    <mergeCell ref="AP45:AP46"/>
    <mergeCell ref="AO45:AO46"/>
    <mergeCell ref="AN41:AN42"/>
    <mergeCell ref="AN35:AN36"/>
    <mergeCell ref="AK41:AK42"/>
    <mergeCell ref="AP47:AP48"/>
    <mergeCell ref="AP49:AP50"/>
    <mergeCell ref="AO49:AO50"/>
    <mergeCell ref="AN49:AN50"/>
    <mergeCell ref="AM49:AM50"/>
    <mergeCell ref="AJ47:AJ48"/>
    <mergeCell ref="AJ49:AJ50"/>
    <mergeCell ref="AK47:AK48"/>
    <mergeCell ref="AL47:AL48"/>
    <mergeCell ref="AL49:AL50"/>
    <mergeCell ref="AM47:AM48"/>
    <mergeCell ref="AN47:AN48"/>
    <mergeCell ref="AO47:AO48"/>
    <mergeCell ref="AI47:AI48"/>
    <mergeCell ref="AE41:AE42"/>
    <mergeCell ref="AJ41:AJ42"/>
    <mergeCell ref="AF41:AF42"/>
    <mergeCell ref="AM45:AM46"/>
    <mergeCell ref="AN45:AN46"/>
    <mergeCell ref="AM43:AM44"/>
    <mergeCell ref="AH49:AH50"/>
    <mergeCell ref="AG49:AG50"/>
    <mergeCell ref="AF49:AF50"/>
    <mergeCell ref="AE49:AE50"/>
    <mergeCell ref="AG43:AG44"/>
    <mergeCell ref="AE35:AE36"/>
    <mergeCell ref="AG41:AG42"/>
    <mergeCell ref="AF45:AF46"/>
    <mergeCell ref="AE45:AE46"/>
    <mergeCell ref="AG39:AG40"/>
    <mergeCell ref="AA49:AA50"/>
    <mergeCell ref="Z47:Z48"/>
    <mergeCell ref="AA47:AA48"/>
    <mergeCell ref="AB47:AB48"/>
    <mergeCell ref="AC47:AC48"/>
    <mergeCell ref="AD47:AD48"/>
    <mergeCell ref="AB49:AB50"/>
    <mergeCell ref="AC49:AC50"/>
    <mergeCell ref="AD49:AD50"/>
    <mergeCell ref="U49:U50"/>
    <mergeCell ref="V49:V50"/>
    <mergeCell ref="W49:W50"/>
    <mergeCell ref="X49:X50"/>
    <mergeCell ref="Y49:Y50"/>
    <mergeCell ref="Z49:Z50"/>
    <mergeCell ref="B49:B50"/>
    <mergeCell ref="C49:C50"/>
    <mergeCell ref="D49:D50"/>
    <mergeCell ref="E49:E50"/>
    <mergeCell ref="F49:F50"/>
    <mergeCell ref="G49:G50"/>
    <mergeCell ref="H49:H50"/>
    <mergeCell ref="P15:P16"/>
    <mergeCell ref="P43:P44"/>
    <mergeCell ref="P23:P24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L39:L40"/>
    <mergeCell ref="O43:O44"/>
    <mergeCell ref="O45:O46"/>
    <mergeCell ref="R43:R44"/>
    <mergeCell ref="N47:N48"/>
    <mergeCell ref="T49:T50"/>
    <mergeCell ref="S35:S36"/>
    <mergeCell ref="P45:P46"/>
    <mergeCell ref="P47:P48"/>
    <mergeCell ref="L43:L44"/>
    <mergeCell ref="L45:L46"/>
    <mergeCell ref="Q47:Q48"/>
    <mergeCell ref="R47:R48"/>
    <mergeCell ref="S47:S48"/>
    <mergeCell ref="M47:M48"/>
    <mergeCell ref="J21:J22"/>
    <mergeCell ref="G15:G16"/>
    <mergeCell ref="J23:J24"/>
    <mergeCell ref="G19:G20"/>
    <mergeCell ref="I17:I18"/>
    <mergeCell ref="J15:J16"/>
    <mergeCell ref="I15:I16"/>
    <mergeCell ref="I19:I20"/>
    <mergeCell ref="G47:G48"/>
    <mergeCell ref="I45:I46"/>
    <mergeCell ref="J45:J46"/>
    <mergeCell ref="E47:E48"/>
    <mergeCell ref="F47:F48"/>
    <mergeCell ref="G35:G36"/>
    <mergeCell ref="G43:G44"/>
    <mergeCell ref="H47:H48"/>
    <mergeCell ref="J35:J36"/>
    <mergeCell ref="H41:H42"/>
    <mergeCell ref="I47:I48"/>
    <mergeCell ref="F41:F42"/>
    <mergeCell ref="C23:C24"/>
    <mergeCell ref="D23:D24"/>
    <mergeCell ref="E23:E24"/>
    <mergeCell ref="F23:F24"/>
    <mergeCell ref="C47:C48"/>
    <mergeCell ref="D47:D48"/>
    <mergeCell ref="D41:D42"/>
    <mergeCell ref="C41:C42"/>
    <mergeCell ref="C29:C30"/>
    <mergeCell ref="D29:D30"/>
    <mergeCell ref="J47:J48"/>
    <mergeCell ref="K47:K48"/>
    <mergeCell ref="G45:G46"/>
    <mergeCell ref="L47:L48"/>
    <mergeCell ref="I33:I34"/>
    <mergeCell ref="G33:G34"/>
    <mergeCell ref="K33:K34"/>
    <mergeCell ref="C33:C34"/>
    <mergeCell ref="O47:O48"/>
    <mergeCell ref="AO21:AO22"/>
    <mergeCell ref="W47:W48"/>
    <mergeCell ref="X47:X48"/>
    <mergeCell ref="Y47:Y48"/>
    <mergeCell ref="W23:W24"/>
    <mergeCell ref="AK33:AK34"/>
    <mergeCell ref="AO33:AO34"/>
    <mergeCell ref="U45:U46"/>
    <mergeCell ref="AJ23:AJ24"/>
    <mergeCell ref="AH47:AH48"/>
    <mergeCell ref="AN23:AN24"/>
    <mergeCell ref="AF23:AF24"/>
    <mergeCell ref="AL23:AL24"/>
    <mergeCell ref="AE47:AE48"/>
    <mergeCell ref="AC35:AC36"/>
    <mergeCell ref="AD35:AD36"/>
    <mergeCell ref="AJ35:AJ36"/>
    <mergeCell ref="AH33:AH34"/>
    <mergeCell ref="AL33:AL34"/>
    <mergeCell ref="AE25:AE26"/>
    <mergeCell ref="T47:T48"/>
    <mergeCell ref="U47:U48"/>
    <mergeCell ref="V47:V48"/>
    <mergeCell ref="AF47:AF48"/>
    <mergeCell ref="AG47:AG48"/>
    <mergeCell ref="Y25:Y26"/>
    <mergeCell ref="X25:X26"/>
    <mergeCell ref="AA29:AA30"/>
    <mergeCell ref="AB29:AB30"/>
    <mergeCell ref="N29:N30"/>
    <mergeCell ref="AJ21:AJ22"/>
    <mergeCell ref="Z21:Z22"/>
    <mergeCell ref="AA23:AA24"/>
    <mergeCell ref="AB23:AB24"/>
    <mergeCell ref="V27:V28"/>
    <mergeCell ref="W27:W28"/>
    <mergeCell ref="AC25:AC26"/>
    <mergeCell ref="AD25:AD26"/>
    <mergeCell ref="AI25:AI26"/>
    <mergeCell ref="J13:J14"/>
    <mergeCell ref="P21:P22"/>
    <mergeCell ref="V29:V30"/>
    <mergeCell ref="V23:V24"/>
    <mergeCell ref="H23:H24"/>
    <mergeCell ref="I23:I24"/>
    <mergeCell ref="U23:U24"/>
    <mergeCell ref="I25:I26"/>
    <mergeCell ref="J25:J26"/>
    <mergeCell ref="I29:I30"/>
    <mergeCell ref="M15:M16"/>
    <mergeCell ref="T13:T14"/>
    <mergeCell ref="V13:V14"/>
    <mergeCell ref="I21:I22"/>
    <mergeCell ref="T21:T22"/>
    <mergeCell ref="S23:S24"/>
    <mergeCell ref="T23:T24"/>
    <mergeCell ref="N23:N24"/>
    <mergeCell ref="O23:O24"/>
    <mergeCell ref="I13:I14"/>
    <mergeCell ref="AC21:AC22"/>
    <mergeCell ref="S21:S22"/>
    <mergeCell ref="H5:L6"/>
    <mergeCell ref="M5:Q6"/>
    <mergeCell ref="R5:V6"/>
    <mergeCell ref="P11:P12"/>
    <mergeCell ref="U11:U12"/>
    <mergeCell ref="U15:U16"/>
    <mergeCell ref="T15:T16"/>
    <mergeCell ref="K15:K16"/>
    <mergeCell ref="R21:R22"/>
    <mergeCell ref="P33:P34"/>
    <mergeCell ref="AD21:AD22"/>
    <mergeCell ref="AF21:AF22"/>
    <mergeCell ref="X23:X24"/>
    <mergeCell ref="Y23:Y24"/>
    <mergeCell ref="Q33:Q34"/>
    <mergeCell ref="R33:R34"/>
    <mergeCell ref="S33:S34"/>
    <mergeCell ref="AA21:AA22"/>
    <mergeCell ref="AM21:AM22"/>
    <mergeCell ref="C21:C22"/>
    <mergeCell ref="D21:D22"/>
    <mergeCell ref="E21:E22"/>
    <mergeCell ref="F21:F22"/>
    <mergeCell ref="H21:H22"/>
    <mergeCell ref="U21:U22"/>
    <mergeCell ref="L21:L22"/>
    <mergeCell ref="Q21:Q22"/>
    <mergeCell ref="N21:N22"/>
    <mergeCell ref="AE21:AE22"/>
    <mergeCell ref="AB21:AB22"/>
    <mergeCell ref="AG33:AG34"/>
    <mergeCell ref="V33:V34"/>
    <mergeCell ref="W33:W34"/>
    <mergeCell ref="H33:H34"/>
    <mergeCell ref="AD23:AD24"/>
    <mergeCell ref="AE23:AE24"/>
    <mergeCell ref="J33:J34"/>
    <mergeCell ref="O21:O22"/>
    <mergeCell ref="AH21:AH22"/>
    <mergeCell ref="AI21:AI22"/>
    <mergeCell ref="AK21:AK22"/>
    <mergeCell ref="Y21:Y22"/>
    <mergeCell ref="AC23:AC24"/>
    <mergeCell ref="H35:H36"/>
    <mergeCell ref="I35:I36"/>
    <mergeCell ref="V21:V22"/>
    <mergeCell ref="W21:W22"/>
    <mergeCell ref="X21:X22"/>
    <mergeCell ref="AN33:AN34"/>
    <mergeCell ref="AA33:AA34"/>
    <mergeCell ref="AB33:AB34"/>
    <mergeCell ref="AC33:AC34"/>
    <mergeCell ref="AD33:AD34"/>
    <mergeCell ref="AJ33:AJ34"/>
    <mergeCell ref="AE33:AE34"/>
    <mergeCell ref="AM33:AM34"/>
    <mergeCell ref="B47:B48"/>
    <mergeCell ref="B43:B44"/>
    <mergeCell ref="W5:AA6"/>
    <mergeCell ref="AB5:AF6"/>
    <mergeCell ref="AG5:AK6"/>
    <mergeCell ref="AL5:AP6"/>
    <mergeCell ref="U35:U36"/>
    <mergeCell ref="Z35:Z36"/>
    <mergeCell ref="Z23:Z24"/>
    <mergeCell ref="AG21:AG22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4">
      <selection activeCell="B26" sqref="B26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16384" width="11.421875" style="0" customWidth="1"/>
  </cols>
  <sheetData>
    <row r="1" spans="1:2" ht="13.5" thickBot="1">
      <c r="A1" s="1" t="s">
        <v>0</v>
      </c>
      <c r="B1" s="1" t="s">
        <v>146</v>
      </c>
    </row>
    <row r="2" spans="2:19" ht="12.75">
      <c r="B2" s="38"/>
      <c r="C2" s="331" t="s">
        <v>132</v>
      </c>
      <c r="D2" s="332"/>
      <c r="E2" s="332"/>
      <c r="F2" s="333"/>
      <c r="G2" s="337" t="s">
        <v>139</v>
      </c>
      <c r="H2" s="338"/>
      <c r="I2" s="338"/>
      <c r="J2" s="339"/>
      <c r="K2" s="331" t="s">
        <v>140</v>
      </c>
      <c r="L2" s="332"/>
      <c r="M2" s="333"/>
      <c r="N2" s="331" t="s">
        <v>141</v>
      </c>
      <c r="O2" s="333"/>
      <c r="P2" s="331" t="s">
        <v>155</v>
      </c>
      <c r="Q2" s="332"/>
      <c r="R2" s="332"/>
      <c r="S2" s="333"/>
    </row>
    <row r="3" spans="2:19" ht="12.75">
      <c r="B3" s="38"/>
      <c r="C3" s="334"/>
      <c r="D3" s="335"/>
      <c r="E3" s="335"/>
      <c r="F3" s="336"/>
      <c r="G3" s="340"/>
      <c r="H3" s="341"/>
      <c r="I3" s="341"/>
      <c r="J3" s="342"/>
      <c r="K3" s="334"/>
      <c r="L3" s="335"/>
      <c r="M3" s="336"/>
      <c r="N3" s="334"/>
      <c r="O3" s="336"/>
      <c r="P3" s="334"/>
      <c r="Q3" s="335"/>
      <c r="R3" s="335"/>
      <c r="S3" s="336"/>
    </row>
    <row r="4" spans="2:19" ht="13.5" thickBot="1">
      <c r="B4" s="38"/>
      <c r="C4" s="62" t="s">
        <v>137</v>
      </c>
      <c r="D4" s="62" t="s">
        <v>137</v>
      </c>
      <c r="E4" s="62" t="s">
        <v>137</v>
      </c>
      <c r="F4" s="62" t="s">
        <v>137</v>
      </c>
      <c r="G4" s="62" t="s">
        <v>137</v>
      </c>
      <c r="H4" s="62" t="s">
        <v>137</v>
      </c>
      <c r="I4" s="62" t="s">
        <v>137</v>
      </c>
      <c r="J4" s="62" t="s">
        <v>137</v>
      </c>
      <c r="K4" s="62" t="s">
        <v>137</v>
      </c>
      <c r="L4" s="62" t="s">
        <v>137</v>
      </c>
      <c r="M4" s="62" t="s">
        <v>137</v>
      </c>
      <c r="N4" s="62" t="s">
        <v>137</v>
      </c>
      <c r="O4" s="62" t="s">
        <v>137</v>
      </c>
      <c r="P4" s="62" t="s">
        <v>137</v>
      </c>
      <c r="Q4" s="62" t="s">
        <v>137</v>
      </c>
      <c r="R4" s="62" t="s">
        <v>137</v>
      </c>
      <c r="S4" s="62" t="s">
        <v>137</v>
      </c>
    </row>
    <row r="5" spans="2:19" ht="13.5" thickBot="1">
      <c r="B5" s="38"/>
      <c r="C5" s="61" t="s">
        <v>129</v>
      </c>
      <c r="D5" s="61" t="s">
        <v>138</v>
      </c>
      <c r="E5" s="61" t="s">
        <v>130</v>
      </c>
      <c r="F5" s="61" t="s">
        <v>131</v>
      </c>
      <c r="G5" s="61" t="s">
        <v>129</v>
      </c>
      <c r="H5" s="61" t="s">
        <v>138</v>
      </c>
      <c r="I5" s="61" t="s">
        <v>130</v>
      </c>
      <c r="J5" s="61" t="s">
        <v>131</v>
      </c>
      <c r="K5" s="61" t="s">
        <v>129</v>
      </c>
      <c r="L5" s="61" t="s">
        <v>138</v>
      </c>
      <c r="M5" s="61" t="s">
        <v>130</v>
      </c>
      <c r="N5" s="61" t="s">
        <v>130</v>
      </c>
      <c r="O5" s="61" t="s">
        <v>131</v>
      </c>
      <c r="P5" s="61" t="s">
        <v>133</v>
      </c>
      <c r="Q5" s="61" t="s">
        <v>134</v>
      </c>
      <c r="R5" s="61" t="s">
        <v>135</v>
      </c>
      <c r="S5" s="61" t="s">
        <v>136</v>
      </c>
    </row>
    <row r="6" spans="2:19" ht="12.75">
      <c r="B6" s="39" t="s">
        <v>9</v>
      </c>
      <c r="C6" s="18">
        <v>6.36</v>
      </c>
      <c r="D6" s="18">
        <v>21.26</v>
      </c>
      <c r="E6">
        <v>43.83</v>
      </c>
      <c r="F6" s="161">
        <v>67.8</v>
      </c>
      <c r="G6">
        <v>22.86</v>
      </c>
      <c r="H6" s="18">
        <v>71.69</v>
      </c>
      <c r="I6" s="47">
        <v>89.14</v>
      </c>
      <c r="J6" s="18">
        <v>93.65</v>
      </c>
      <c r="K6" s="47">
        <v>53.09</v>
      </c>
      <c r="L6" s="18">
        <v>84.81</v>
      </c>
      <c r="M6" s="47">
        <v>92.06</v>
      </c>
      <c r="N6" s="12">
        <v>91.25</v>
      </c>
      <c r="O6" s="164">
        <v>97.64</v>
      </c>
      <c r="P6" s="164">
        <v>8.74</v>
      </c>
      <c r="Q6" s="18">
        <v>66.02</v>
      </c>
      <c r="R6" s="12">
        <v>87.38</v>
      </c>
      <c r="S6" s="12">
        <v>97.09</v>
      </c>
    </row>
    <row r="7" spans="2:19" ht="12.75">
      <c r="B7" s="6" t="s">
        <v>123</v>
      </c>
      <c r="C7" s="8">
        <v>44</v>
      </c>
      <c r="D7" s="9">
        <v>82</v>
      </c>
      <c r="E7" s="41">
        <v>97</v>
      </c>
      <c r="F7" s="9">
        <v>99</v>
      </c>
      <c r="G7" s="41">
        <v>51</v>
      </c>
      <c r="H7" s="9">
        <v>88</v>
      </c>
      <c r="I7" s="41">
        <v>99</v>
      </c>
      <c r="J7" s="9">
        <v>100</v>
      </c>
      <c r="K7" s="41">
        <v>85</v>
      </c>
      <c r="L7" s="9">
        <v>97</v>
      </c>
      <c r="M7" s="41">
        <v>100</v>
      </c>
      <c r="N7" s="9">
        <v>88</v>
      </c>
      <c r="O7" s="54">
        <v>96</v>
      </c>
      <c r="P7" s="54">
        <v>14</v>
      </c>
      <c r="Q7" s="9">
        <v>48</v>
      </c>
      <c r="R7" s="9">
        <v>80</v>
      </c>
      <c r="S7" s="9">
        <v>100</v>
      </c>
    </row>
    <row r="8" spans="2:19" ht="12.75">
      <c r="B8" s="6" t="s">
        <v>124</v>
      </c>
      <c r="C8" s="125">
        <v>15</v>
      </c>
      <c r="D8" s="124">
        <v>32</v>
      </c>
      <c r="E8" s="126">
        <v>56</v>
      </c>
      <c r="F8" s="124">
        <v>75</v>
      </c>
      <c r="G8" s="127">
        <v>44</v>
      </c>
      <c r="H8" s="124">
        <v>76</v>
      </c>
      <c r="I8" s="127">
        <v>91</v>
      </c>
      <c r="J8" s="124">
        <v>96</v>
      </c>
      <c r="K8" s="127">
        <v>63</v>
      </c>
      <c r="L8" s="124">
        <v>93</v>
      </c>
      <c r="M8" s="127">
        <v>99</v>
      </c>
      <c r="N8" s="124">
        <v>86</v>
      </c>
      <c r="O8" s="165">
        <v>92</v>
      </c>
      <c r="P8" s="165">
        <v>3</v>
      </c>
      <c r="Q8" s="124">
        <v>41</v>
      </c>
      <c r="R8" s="124">
        <v>84</v>
      </c>
      <c r="S8" s="124">
        <v>99</v>
      </c>
    </row>
    <row r="9" spans="2:19" ht="12.75">
      <c r="B9" s="6" t="s">
        <v>84</v>
      </c>
      <c r="C9" s="57">
        <v>0.61</v>
      </c>
      <c r="D9" s="97">
        <v>18.53</v>
      </c>
      <c r="E9" s="98">
        <v>75.08</v>
      </c>
      <c r="F9" s="97">
        <v>97.67</v>
      </c>
      <c r="G9" s="98"/>
      <c r="H9" s="97"/>
      <c r="I9" s="98"/>
      <c r="J9" s="97"/>
      <c r="K9" s="98">
        <v>14.29</v>
      </c>
      <c r="L9" s="97">
        <v>85.5</v>
      </c>
      <c r="M9" s="98">
        <v>98.04</v>
      </c>
      <c r="N9" s="97">
        <v>11.67</v>
      </c>
      <c r="O9" s="166">
        <v>12.11</v>
      </c>
      <c r="P9" s="166">
        <v>14.28</v>
      </c>
      <c r="Q9" s="97">
        <v>85.71</v>
      </c>
      <c r="R9" s="97">
        <v>100</v>
      </c>
      <c r="S9" s="97">
        <v>100</v>
      </c>
    </row>
    <row r="10" spans="2:19" ht="12.75">
      <c r="B10" s="6" t="s">
        <v>127</v>
      </c>
      <c r="C10" s="8">
        <v>0.1</v>
      </c>
      <c r="D10" s="9">
        <v>0.8</v>
      </c>
      <c r="E10" s="41">
        <v>8.5</v>
      </c>
      <c r="F10" s="9">
        <v>25</v>
      </c>
      <c r="G10" s="41">
        <v>29.9</v>
      </c>
      <c r="H10" s="9">
        <v>79.3</v>
      </c>
      <c r="I10" s="41">
        <v>95.7</v>
      </c>
      <c r="J10" s="9">
        <v>98.4</v>
      </c>
      <c r="K10" s="41">
        <v>39.13</v>
      </c>
      <c r="L10" s="9">
        <v>3.28</v>
      </c>
      <c r="M10" s="41">
        <v>2.31</v>
      </c>
      <c r="N10" s="9">
        <v>52.89</v>
      </c>
      <c r="O10" s="54">
        <v>88.9</v>
      </c>
      <c r="P10" s="54">
        <v>0.5</v>
      </c>
      <c r="Q10" s="9">
        <v>1</v>
      </c>
      <c r="R10" s="9">
        <v>4.5</v>
      </c>
      <c r="S10" s="9">
        <v>22</v>
      </c>
    </row>
    <row r="11" spans="2:19" ht="12.75">
      <c r="B11" s="6" t="s">
        <v>11</v>
      </c>
      <c r="C11" s="154">
        <v>8.8</v>
      </c>
      <c r="D11" s="155">
        <v>35.6</v>
      </c>
      <c r="E11" s="156">
        <v>82.2</v>
      </c>
      <c r="F11" s="155">
        <v>95.6</v>
      </c>
      <c r="G11" s="156">
        <v>32.4</v>
      </c>
      <c r="H11" s="155">
        <v>78.9</v>
      </c>
      <c r="I11" s="156">
        <v>96.1</v>
      </c>
      <c r="J11" s="155">
        <v>99.1</v>
      </c>
      <c r="K11" s="156">
        <v>56.9</v>
      </c>
      <c r="L11" s="157">
        <v>94</v>
      </c>
      <c r="M11" s="156">
        <v>99.6</v>
      </c>
      <c r="N11" s="157">
        <v>97</v>
      </c>
      <c r="O11" s="167">
        <v>99.8</v>
      </c>
      <c r="P11" s="167">
        <v>12</v>
      </c>
      <c r="Q11" s="155">
        <v>58</v>
      </c>
      <c r="R11" s="155">
        <v>79</v>
      </c>
      <c r="S11" s="155">
        <v>99</v>
      </c>
    </row>
    <row r="12" spans="2:19" ht="12.75">
      <c r="B12" s="6" t="s">
        <v>12</v>
      </c>
      <c r="C12" s="134">
        <v>7.73</v>
      </c>
      <c r="D12" s="135">
        <v>66.79</v>
      </c>
      <c r="E12" s="136">
        <v>10.55</v>
      </c>
      <c r="F12" s="135">
        <v>2.48</v>
      </c>
      <c r="G12" s="159" t="s">
        <v>176</v>
      </c>
      <c r="H12" s="135"/>
      <c r="I12" s="136"/>
      <c r="J12" s="135"/>
      <c r="K12" s="137">
        <v>41.33</v>
      </c>
      <c r="L12" s="138">
        <v>3.85</v>
      </c>
      <c r="M12" s="137">
        <v>0.94</v>
      </c>
      <c r="N12" s="163">
        <v>49.6</v>
      </c>
      <c r="O12" s="163">
        <v>24.16</v>
      </c>
      <c r="P12" s="168">
        <v>100</v>
      </c>
      <c r="Q12" s="135"/>
      <c r="R12" s="135"/>
      <c r="S12" s="135"/>
    </row>
    <row r="13" spans="2:20" ht="12.75">
      <c r="B13" s="6" t="s">
        <v>83</v>
      </c>
      <c r="C13" s="102">
        <v>2.4</v>
      </c>
      <c r="D13" s="103">
        <v>19</v>
      </c>
      <c r="E13" s="106">
        <v>24.1</v>
      </c>
      <c r="F13" s="103">
        <v>39.3</v>
      </c>
      <c r="G13" s="109">
        <v>15</v>
      </c>
      <c r="H13" s="110">
        <v>99</v>
      </c>
      <c r="I13" s="112">
        <v>100</v>
      </c>
      <c r="J13" s="111">
        <v>100</v>
      </c>
      <c r="K13" s="109">
        <v>50</v>
      </c>
      <c r="L13" s="110">
        <v>90</v>
      </c>
      <c r="M13" s="106">
        <v>100</v>
      </c>
      <c r="N13" s="103">
        <v>73</v>
      </c>
      <c r="O13" s="116">
        <v>95.4</v>
      </c>
      <c r="P13" s="116">
        <v>4</v>
      </c>
      <c r="Q13" s="103">
        <v>39</v>
      </c>
      <c r="R13" s="103">
        <v>92</v>
      </c>
      <c r="S13" s="103">
        <v>100</v>
      </c>
      <c r="T13" s="108" t="s">
        <v>165</v>
      </c>
    </row>
    <row r="14" spans="2:19" ht="12.75">
      <c r="B14" s="56" t="s">
        <v>104</v>
      </c>
      <c r="C14" s="132">
        <v>7</v>
      </c>
      <c r="D14" s="120">
        <v>18</v>
      </c>
      <c r="E14" s="122">
        <v>28.8</v>
      </c>
      <c r="F14" s="120">
        <v>39.6</v>
      </c>
      <c r="G14" s="122">
        <v>46.6</v>
      </c>
      <c r="H14" s="120">
        <v>85.8</v>
      </c>
      <c r="I14" s="122">
        <v>97</v>
      </c>
      <c r="J14" s="120">
        <v>98.9</v>
      </c>
      <c r="K14" s="122">
        <v>66.2</v>
      </c>
      <c r="L14" s="120">
        <v>92.5</v>
      </c>
      <c r="M14" s="122">
        <v>98.5</v>
      </c>
      <c r="N14" s="120">
        <v>91.3</v>
      </c>
      <c r="O14" s="169">
        <v>99</v>
      </c>
      <c r="P14" s="169">
        <v>0</v>
      </c>
      <c r="Q14" s="120">
        <v>50</v>
      </c>
      <c r="R14" s="120">
        <v>97</v>
      </c>
      <c r="S14" s="120">
        <v>100</v>
      </c>
    </row>
    <row r="15" spans="2:19" ht="12.75">
      <c r="B15" s="6" t="s">
        <v>13</v>
      </c>
      <c r="C15" s="102">
        <v>12.6</v>
      </c>
      <c r="D15" s="103">
        <v>44.4</v>
      </c>
      <c r="E15" s="106">
        <v>78.2</v>
      </c>
      <c r="F15" s="103">
        <v>88.7</v>
      </c>
      <c r="G15" s="106">
        <v>42.8</v>
      </c>
      <c r="H15" s="103">
        <v>85</v>
      </c>
      <c r="I15" s="106">
        <v>96.6</v>
      </c>
      <c r="J15" s="103">
        <v>98.7</v>
      </c>
      <c r="K15" s="106">
        <v>68.3</v>
      </c>
      <c r="L15" s="103">
        <v>92.5</v>
      </c>
      <c r="M15" s="106">
        <v>97.8</v>
      </c>
      <c r="N15" s="103">
        <v>94</v>
      </c>
      <c r="O15" s="116">
        <v>96.8</v>
      </c>
      <c r="P15" s="116">
        <v>6.2</v>
      </c>
      <c r="Q15" s="103">
        <v>57.8</v>
      </c>
      <c r="R15" s="103">
        <v>88.4</v>
      </c>
      <c r="S15" s="103">
        <v>99.6</v>
      </c>
    </row>
    <row r="16" spans="2:19" ht="12.75">
      <c r="B16" s="6" t="s">
        <v>14</v>
      </c>
      <c r="C16" s="38">
        <v>2.2</v>
      </c>
      <c r="D16" s="18">
        <v>75.7</v>
      </c>
      <c r="E16">
        <v>96.3</v>
      </c>
      <c r="F16" s="18">
        <v>99.3</v>
      </c>
      <c r="G16" s="178">
        <v>90</v>
      </c>
      <c r="H16" s="179">
        <v>95</v>
      </c>
      <c r="I16" s="178">
        <v>99</v>
      </c>
      <c r="J16" s="179">
        <v>100</v>
      </c>
      <c r="K16" s="180">
        <v>26</v>
      </c>
      <c r="L16" s="18">
        <v>82.7</v>
      </c>
      <c r="M16" s="47">
        <v>98.3</v>
      </c>
      <c r="N16" s="18"/>
      <c r="O16" s="164"/>
      <c r="P16" s="164">
        <v>24.2</v>
      </c>
      <c r="Q16" s="161">
        <v>42.4</v>
      </c>
      <c r="R16" s="18">
        <v>93.9</v>
      </c>
      <c r="S16" s="18">
        <v>100</v>
      </c>
    </row>
    <row r="17" spans="2:19" ht="12.75">
      <c r="B17" s="7" t="s">
        <v>85</v>
      </c>
      <c r="C17" s="8"/>
      <c r="D17" s="9"/>
      <c r="E17" s="41"/>
      <c r="F17" s="9"/>
      <c r="G17" s="41"/>
      <c r="H17" s="9"/>
      <c r="I17" s="41"/>
      <c r="J17" s="9"/>
      <c r="K17" s="41"/>
      <c r="L17" s="9"/>
      <c r="M17" s="41"/>
      <c r="N17" s="9"/>
      <c r="O17" s="54"/>
      <c r="P17" s="54"/>
      <c r="Q17" s="9"/>
      <c r="R17" s="9"/>
      <c r="S17" s="9"/>
    </row>
    <row r="18" spans="2:19" ht="12.75">
      <c r="B18" s="6" t="s">
        <v>15</v>
      </c>
      <c r="C18" s="38">
        <v>6.87</v>
      </c>
      <c r="D18" s="18">
        <v>85.07</v>
      </c>
      <c r="E18">
        <v>97.39</v>
      </c>
      <c r="F18" s="18">
        <v>99.31</v>
      </c>
      <c r="G18" s="47" t="s">
        <v>187</v>
      </c>
      <c r="H18" s="18" t="s">
        <v>187</v>
      </c>
      <c r="I18" s="47" t="s">
        <v>187</v>
      </c>
      <c r="J18" s="18" t="s">
        <v>187</v>
      </c>
      <c r="K18" s="47">
        <v>28.53</v>
      </c>
      <c r="L18" s="18">
        <v>88.71</v>
      </c>
      <c r="M18" s="47">
        <v>97.91</v>
      </c>
      <c r="N18" s="18">
        <v>81.88</v>
      </c>
      <c r="O18" s="164">
        <v>94.81</v>
      </c>
      <c r="P18" s="164">
        <v>47.27</v>
      </c>
      <c r="Q18" s="18">
        <v>81.81</v>
      </c>
      <c r="R18" s="18">
        <v>100</v>
      </c>
      <c r="S18" s="18"/>
    </row>
    <row r="19" spans="2:20" ht="12.75">
      <c r="B19" s="6" t="s">
        <v>16</v>
      </c>
      <c r="C19" s="8">
        <v>12.6</v>
      </c>
      <c r="D19" s="9">
        <v>91.5</v>
      </c>
      <c r="E19" s="41">
        <v>99.7</v>
      </c>
      <c r="F19" s="9">
        <v>100</v>
      </c>
      <c r="G19" s="41" t="s">
        <v>187</v>
      </c>
      <c r="H19" s="9"/>
      <c r="I19" s="41"/>
      <c r="J19" s="54"/>
      <c r="K19" s="41">
        <v>62.4</v>
      </c>
      <c r="L19" s="9">
        <v>99.4</v>
      </c>
      <c r="M19" s="41">
        <v>100</v>
      </c>
      <c r="N19" s="9">
        <v>98.5</v>
      </c>
      <c r="O19" s="9">
        <v>100</v>
      </c>
      <c r="P19" s="9">
        <v>100</v>
      </c>
      <c r="Q19" s="9"/>
      <c r="R19" s="9"/>
      <c r="S19" s="9"/>
      <c r="T19" t="s">
        <v>198</v>
      </c>
    </row>
    <row r="20" spans="2:19" ht="12.75">
      <c r="B20" s="6" t="s">
        <v>17</v>
      </c>
      <c r="C20" s="145">
        <v>7.83</v>
      </c>
      <c r="D20" s="47">
        <v>28.3</v>
      </c>
      <c r="E20" s="146">
        <v>45.37</v>
      </c>
      <c r="F20" s="47">
        <v>65.47</v>
      </c>
      <c r="G20" s="147" t="s">
        <v>177</v>
      </c>
      <c r="H20" s="47"/>
      <c r="I20" s="146"/>
      <c r="J20" s="47"/>
      <c r="K20" s="146">
        <v>17.54</v>
      </c>
      <c r="L20" s="47">
        <v>89.12</v>
      </c>
      <c r="M20" s="146">
        <v>98.84</v>
      </c>
      <c r="N20" s="47">
        <v>61.82</v>
      </c>
      <c r="O20" s="170">
        <v>83.68</v>
      </c>
      <c r="P20" s="170">
        <v>80</v>
      </c>
      <c r="Q20" s="47">
        <v>98.88</v>
      </c>
      <c r="R20" s="47">
        <v>100</v>
      </c>
      <c r="S20" s="47">
        <v>100</v>
      </c>
    </row>
    <row r="21" spans="2:19" ht="12.75">
      <c r="B21" s="6" t="s">
        <v>18</v>
      </c>
      <c r="C21" s="83">
        <v>11</v>
      </c>
      <c r="D21" s="84">
        <v>49</v>
      </c>
      <c r="E21" s="85">
        <v>87</v>
      </c>
      <c r="F21" s="84">
        <v>98</v>
      </c>
      <c r="G21" s="85">
        <v>53</v>
      </c>
      <c r="H21" s="84">
        <v>90</v>
      </c>
      <c r="I21" s="85">
        <v>99</v>
      </c>
      <c r="J21" s="84">
        <v>100</v>
      </c>
      <c r="K21" s="85">
        <v>34</v>
      </c>
      <c r="L21" s="84">
        <v>88</v>
      </c>
      <c r="M21" s="85">
        <v>99</v>
      </c>
      <c r="N21" s="84">
        <v>52</v>
      </c>
      <c r="O21" s="54">
        <v>86</v>
      </c>
      <c r="P21" s="54">
        <v>35</v>
      </c>
      <c r="Q21" s="84">
        <v>96</v>
      </c>
      <c r="R21" s="84">
        <v>100</v>
      </c>
      <c r="S21" s="84">
        <v>100</v>
      </c>
    </row>
    <row r="22" spans="2:19" ht="12.75">
      <c r="B22" s="6" t="s">
        <v>19</v>
      </c>
      <c r="C22" s="38">
        <v>1.64</v>
      </c>
      <c r="D22" s="18">
        <v>6.16</v>
      </c>
      <c r="E22">
        <v>49.41</v>
      </c>
      <c r="F22" s="18">
        <v>96.09</v>
      </c>
      <c r="G22" s="47">
        <v>25.28</v>
      </c>
      <c r="H22" s="18">
        <v>82.36</v>
      </c>
      <c r="I22" s="47">
        <v>98.36</v>
      </c>
      <c r="J22" s="18">
        <v>99.72</v>
      </c>
      <c r="K22" s="47">
        <v>47.27</v>
      </c>
      <c r="L22" s="18">
        <v>2.89</v>
      </c>
      <c r="M22" s="47">
        <v>49.77</v>
      </c>
      <c r="N22" s="18">
        <v>96.67</v>
      </c>
      <c r="O22" s="164">
        <v>99.66</v>
      </c>
      <c r="P22" s="164">
        <v>21.28</v>
      </c>
      <c r="Q22" s="18">
        <v>97.16</v>
      </c>
      <c r="R22" s="18">
        <v>100</v>
      </c>
      <c r="S22" s="18">
        <v>100</v>
      </c>
    </row>
    <row r="23" spans="2:19" ht="12.75">
      <c r="B23" s="6" t="s">
        <v>189</v>
      </c>
      <c r="C23" s="8"/>
      <c r="D23" s="9"/>
      <c r="E23" s="41"/>
      <c r="F23" s="9"/>
      <c r="G23" s="41"/>
      <c r="H23" s="9"/>
      <c r="I23" s="41"/>
      <c r="J23" s="9"/>
      <c r="K23" s="41"/>
      <c r="L23" s="9"/>
      <c r="M23" s="41"/>
      <c r="N23" s="9"/>
      <c r="O23" s="54"/>
      <c r="P23" s="54"/>
      <c r="Q23" s="9"/>
      <c r="R23" s="9"/>
      <c r="S23" s="9"/>
    </row>
    <row r="24" spans="2:19" ht="12.75">
      <c r="B24" s="6" t="s">
        <v>142</v>
      </c>
      <c r="C24" s="9"/>
      <c r="D24" s="9"/>
      <c r="E24" s="41"/>
      <c r="F24" s="9"/>
      <c r="G24" s="41"/>
      <c r="H24" s="9"/>
      <c r="I24" s="41"/>
      <c r="J24" s="9"/>
      <c r="K24" s="41"/>
      <c r="L24" s="9"/>
      <c r="M24" s="41"/>
      <c r="N24" s="181">
        <v>99.76</v>
      </c>
      <c r="O24" s="182">
        <v>100</v>
      </c>
      <c r="P24" s="54"/>
      <c r="Q24" s="9"/>
      <c r="R24" s="9"/>
      <c r="S24" s="9"/>
    </row>
    <row r="25" spans="2:19" ht="13.5" thickBot="1">
      <c r="B25" s="21" t="s">
        <v>188</v>
      </c>
      <c r="C25" s="14"/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14"/>
      <c r="O25" s="14"/>
      <c r="P25" s="14"/>
      <c r="Q25" s="14"/>
      <c r="R25" s="14"/>
      <c r="S25" s="14"/>
    </row>
    <row r="26" spans="2:19" ht="13.5" thickBot="1">
      <c r="B26" s="199" t="s">
        <v>199</v>
      </c>
      <c r="C26" s="175">
        <f>AVERAGE(C18:C25)</f>
        <v>7.9879999999999995</v>
      </c>
      <c r="D26" s="174">
        <f aca="true" t="shared" si="0" ref="D26:S26">AVERAGE(D6:D25)</f>
        <v>42.131874999999994</v>
      </c>
      <c r="E26" s="174">
        <f t="shared" si="0"/>
        <v>61.214375</v>
      </c>
      <c r="F26" s="174">
        <f t="shared" si="0"/>
        <v>74.27</v>
      </c>
      <c r="G26" s="174">
        <f t="shared" si="0"/>
        <v>41.16727272727273</v>
      </c>
      <c r="H26" s="174">
        <f t="shared" si="0"/>
        <v>84.64090909090909</v>
      </c>
      <c r="I26" s="176">
        <f t="shared" si="0"/>
        <v>96.44545454545454</v>
      </c>
      <c r="J26" s="177">
        <f t="shared" si="0"/>
        <v>98.58818181818182</v>
      </c>
      <c r="K26" s="174">
        <f t="shared" si="0"/>
        <v>47.06124999999999</v>
      </c>
      <c r="L26" s="174">
        <f t="shared" si="0"/>
        <v>74.20375000000001</v>
      </c>
      <c r="M26" s="174">
        <f t="shared" si="0"/>
        <v>83.254375</v>
      </c>
      <c r="N26" s="174">
        <f t="shared" si="0"/>
        <v>76.58375000000001</v>
      </c>
      <c r="O26" s="174">
        <f t="shared" si="0"/>
        <v>85.3725</v>
      </c>
      <c r="P26" s="174">
        <f t="shared" si="0"/>
        <v>29.404375</v>
      </c>
      <c r="Q26" s="174">
        <f t="shared" si="0"/>
        <v>61.62714285714286</v>
      </c>
      <c r="R26" s="174">
        <f t="shared" si="0"/>
        <v>86.15571428571427</v>
      </c>
      <c r="S26" s="174">
        <f t="shared" si="0"/>
        <v>93.59153846153846</v>
      </c>
    </row>
    <row r="29" ht="12.75">
      <c r="B29" t="s">
        <v>126</v>
      </c>
    </row>
  </sheetData>
  <sheetProtection/>
  <mergeCells count="5">
    <mergeCell ref="K2:M3"/>
    <mergeCell ref="N2:O3"/>
    <mergeCell ref="P2:S3"/>
    <mergeCell ref="C2:F3"/>
    <mergeCell ref="G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Ok Målfrid Mangrud</cp:lastModifiedBy>
  <cp:lastPrinted>2009-02-13T06:04:58Z</cp:lastPrinted>
  <dcterms:created xsi:type="dcterms:W3CDTF">2004-10-11T10:43:22Z</dcterms:created>
  <dcterms:modified xsi:type="dcterms:W3CDTF">2021-03-04T16:40:36Z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